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firstSheet="1" activeTab="11"/>
  </bookViews>
  <sheets>
    <sheet name="Пр1" sheetId="1" r:id="rId1"/>
    <sheet name="Пр2" sheetId="2" r:id="rId2"/>
    <sheet name="Пр3" sheetId="3" r:id="rId3"/>
    <sheet name="Пр4" sheetId="4" r:id="rId4"/>
    <sheet name="Дох17" sheetId="5" r:id="rId5"/>
    <sheet name="Дох18 19" sheetId="6" r:id="rId6"/>
    <sheet name="Расх 17" sheetId="7" r:id="rId7"/>
    <sheet name="Расх 18 19" sheetId="8" r:id="rId8"/>
    <sheet name="Вед 17" sheetId="9" r:id="rId9"/>
    <sheet name="Вед 18 19" sheetId="10" r:id="rId10"/>
    <sheet name="МП 17" sheetId="11" r:id="rId11"/>
    <sheet name="МП 18 19" sheetId="12" r:id="rId12"/>
    <sheet name="ВУС 17" sheetId="13" r:id="rId13"/>
    <sheet name="ВУС 18 19" sheetId="14" r:id="rId14"/>
    <sheet name="Дот 17" sheetId="15" r:id="rId15"/>
    <sheet name="Дот 18 19" sheetId="16" r:id="rId16"/>
    <sheet name="ПГП" sheetId="17" r:id="rId17"/>
    <sheet name="ССП" sheetId="18" r:id="rId18"/>
  </sheets>
  <definedNames>
    <definedName name="_xlnm._FilterDatabase" localSheetId="10" hidden="1">'МП 17'!$A$8:$WVL$130</definedName>
    <definedName name="_xlnm._FilterDatabase" localSheetId="11" hidden="1">'МП 18 19'!$A$9:$WVN$129</definedName>
    <definedName name="_xlnm.Print_Area" localSheetId="12">'ВУС 17'!$A$1:$E$16</definedName>
    <definedName name="_xlnm.Print_Area" localSheetId="13">'ВУС 18 19'!$A$1:$F$16</definedName>
  </definedNames>
  <calcPr calcId="125725"/>
</workbook>
</file>

<file path=xl/calcChain.xml><?xml version="1.0" encoding="utf-8"?>
<calcChain xmlns="http://schemas.openxmlformats.org/spreadsheetml/2006/main">
  <c r="H16" i="10"/>
  <c r="G16"/>
  <c r="H292"/>
  <c r="G292"/>
  <c r="G348" i="8"/>
  <c r="F348"/>
  <c r="F271" i="7"/>
  <c r="F127" i="12"/>
  <c r="E127"/>
  <c r="F124"/>
  <c r="F123" s="1"/>
  <c r="E124"/>
  <c r="E123" s="1"/>
  <c r="F121"/>
  <c r="F120" s="1"/>
  <c r="E121"/>
  <c r="E120" s="1"/>
  <c r="F115"/>
  <c r="E115"/>
  <c r="F113"/>
  <c r="F112" s="1"/>
  <c r="E113"/>
  <c r="E112" s="1"/>
  <c r="F108"/>
  <c r="E108"/>
  <c r="F106"/>
  <c r="F105" s="1"/>
  <c r="E106"/>
  <c r="F101"/>
  <c r="E101"/>
  <c r="F98"/>
  <c r="E98"/>
  <c r="F95"/>
  <c r="F94" s="1"/>
  <c r="E95"/>
  <c r="F91"/>
  <c r="E91"/>
  <c r="F89"/>
  <c r="E89"/>
  <c r="F86"/>
  <c r="E86"/>
  <c r="E85" s="1"/>
  <c r="F81"/>
  <c r="F80" s="1"/>
  <c r="E81"/>
  <c r="E80" s="1"/>
  <c r="F78"/>
  <c r="F77" s="1"/>
  <c r="E78"/>
  <c r="E77" s="1"/>
  <c r="F75"/>
  <c r="F74" s="1"/>
  <c r="E75"/>
  <c r="E74" s="1"/>
  <c r="F70"/>
  <c r="E70"/>
  <c r="F67"/>
  <c r="F66" s="1"/>
  <c r="E67"/>
  <c r="F63"/>
  <c r="E63"/>
  <c r="F61"/>
  <c r="F60" s="1"/>
  <c r="E61"/>
  <c r="F58"/>
  <c r="E58"/>
  <c r="F56"/>
  <c r="E56"/>
  <c r="F53"/>
  <c r="E53"/>
  <c r="E52" s="1"/>
  <c r="F49"/>
  <c r="E49"/>
  <c r="F47"/>
  <c r="F46" s="1"/>
  <c r="E47"/>
  <c r="E46" s="1"/>
  <c r="F43"/>
  <c r="F42" s="1"/>
  <c r="F41" s="1"/>
  <c r="E43"/>
  <c r="E42" s="1"/>
  <c r="F39"/>
  <c r="F38" s="1"/>
  <c r="E38"/>
  <c r="F36"/>
  <c r="E36"/>
  <c r="F33"/>
  <c r="F32" s="1"/>
  <c r="E33"/>
  <c r="E32" s="1"/>
  <c r="E31" s="1"/>
  <c r="F29"/>
  <c r="F28" s="1"/>
  <c r="E29"/>
  <c r="E28"/>
  <c r="F26"/>
  <c r="F25" s="1"/>
  <c r="E26"/>
  <c r="E25"/>
  <c r="F23"/>
  <c r="F22" s="1"/>
  <c r="E23"/>
  <c r="E22" s="1"/>
  <c r="F20"/>
  <c r="F19" s="1"/>
  <c r="E20"/>
  <c r="E19" s="1"/>
  <c r="F16"/>
  <c r="F15" s="1"/>
  <c r="E16"/>
  <c r="E15" s="1"/>
  <c r="F13"/>
  <c r="E13"/>
  <c r="F11"/>
  <c r="F10" s="1"/>
  <c r="E11"/>
  <c r="E128" i="11"/>
  <c r="E125"/>
  <c r="E124" s="1"/>
  <c r="E122"/>
  <c r="E121" s="1"/>
  <c r="E116"/>
  <c r="E114"/>
  <c r="E113" s="1"/>
  <c r="E111"/>
  <c r="E108"/>
  <c r="E106"/>
  <c r="E102"/>
  <c r="E99"/>
  <c r="E96"/>
  <c r="E92"/>
  <c r="E90"/>
  <c r="E87"/>
  <c r="E86" s="1"/>
  <c r="E82"/>
  <c r="E81" s="1"/>
  <c r="E79"/>
  <c r="E78" s="1"/>
  <c r="E76"/>
  <c r="E75" s="1"/>
  <c r="E71"/>
  <c r="E68"/>
  <c r="E67" s="1"/>
  <c r="E64"/>
  <c r="E62"/>
  <c r="E61" s="1"/>
  <c r="E59"/>
  <c r="E57"/>
  <c r="E54"/>
  <c r="E50"/>
  <c r="E47"/>
  <c r="E46" s="1"/>
  <c r="E43"/>
  <c r="E42" s="1"/>
  <c r="E39"/>
  <c r="E38"/>
  <c r="E36"/>
  <c r="E33"/>
  <c r="E29"/>
  <c r="E28" s="1"/>
  <c r="E26"/>
  <c r="E25" s="1"/>
  <c r="E23"/>
  <c r="E22" s="1"/>
  <c r="E20"/>
  <c r="E19" s="1"/>
  <c r="E15"/>
  <c r="E14" s="1"/>
  <c r="E12"/>
  <c r="E10"/>
  <c r="E9" s="1"/>
  <c r="H389" i="10"/>
  <c r="H388" s="1"/>
  <c r="H387" s="1"/>
  <c r="G389"/>
  <c r="G388" s="1"/>
  <c r="G387" s="1"/>
  <c r="H385"/>
  <c r="G385"/>
  <c r="H383"/>
  <c r="G383"/>
  <c r="H381"/>
  <c r="G381"/>
  <c r="H375"/>
  <c r="H374" s="1"/>
  <c r="G375"/>
  <c r="G374" s="1"/>
  <c r="H372"/>
  <c r="H371" s="1"/>
  <c r="G372"/>
  <c r="G371" s="1"/>
  <c r="H369"/>
  <c r="H368" s="1"/>
  <c r="G369"/>
  <c r="G368" s="1"/>
  <c r="H366"/>
  <c r="H365" s="1"/>
  <c r="G366"/>
  <c r="G365"/>
  <c r="H363"/>
  <c r="H362" s="1"/>
  <c r="G363"/>
  <c r="G362" s="1"/>
  <c r="H359"/>
  <c r="H358" s="1"/>
  <c r="G359"/>
  <c r="G358" s="1"/>
  <c r="H356"/>
  <c r="H355" s="1"/>
  <c r="G356"/>
  <c r="G355" s="1"/>
  <c r="H353"/>
  <c r="H352" s="1"/>
  <c r="G353"/>
  <c r="G352" s="1"/>
  <c r="H350"/>
  <c r="H349" s="1"/>
  <c r="G350"/>
  <c r="G349" s="1"/>
  <c r="H343"/>
  <c r="H342" s="1"/>
  <c r="H341" s="1"/>
  <c r="H340" s="1"/>
  <c r="H339" s="1"/>
  <c r="G343"/>
  <c r="G342" s="1"/>
  <c r="G341" s="1"/>
  <c r="G340" s="1"/>
  <c r="G339" s="1"/>
  <c r="H337"/>
  <c r="H336" s="1"/>
  <c r="G337"/>
  <c r="G336" s="1"/>
  <c r="H334"/>
  <c r="H333" s="1"/>
  <c r="G334"/>
  <c r="G333" s="1"/>
  <c r="H331"/>
  <c r="H330" s="1"/>
  <c r="G331"/>
  <c r="G330" s="1"/>
  <c r="H323"/>
  <c r="G323"/>
  <c r="H322"/>
  <c r="H321" s="1"/>
  <c r="H320" s="1"/>
  <c r="H319" s="1"/>
  <c r="G322"/>
  <c r="G321" s="1"/>
  <c r="G320" s="1"/>
  <c r="G319" s="1"/>
  <c r="H317"/>
  <c r="H316" s="1"/>
  <c r="G317"/>
  <c r="G316" s="1"/>
  <c r="G315" s="1"/>
  <c r="G314" s="1"/>
  <c r="H310"/>
  <c r="G310"/>
  <c r="H308"/>
  <c r="G308"/>
  <c r="H306"/>
  <c r="G306"/>
  <c r="H302"/>
  <c r="H301" s="1"/>
  <c r="H300" s="1"/>
  <c r="G302"/>
  <c r="G301" s="1"/>
  <c r="G300" s="1"/>
  <c r="H296"/>
  <c r="G296"/>
  <c r="H294"/>
  <c r="G294"/>
  <c r="H288"/>
  <c r="H287" s="1"/>
  <c r="G288"/>
  <c r="G287" s="1"/>
  <c r="H285"/>
  <c r="H284" s="1"/>
  <c r="G285"/>
  <c r="G284" s="1"/>
  <c r="H279"/>
  <c r="H278" s="1"/>
  <c r="G279"/>
  <c r="G278" s="1"/>
  <c r="H275"/>
  <c r="H274" s="1"/>
  <c r="G275"/>
  <c r="G274" s="1"/>
  <c r="H272"/>
  <c r="H271" s="1"/>
  <c r="G272"/>
  <c r="G271" s="1"/>
  <c r="H269"/>
  <c r="H268" s="1"/>
  <c r="G269"/>
  <c r="G268" s="1"/>
  <c r="H266"/>
  <c r="H265" s="1"/>
  <c r="G266"/>
  <c r="G265" s="1"/>
  <c r="H263"/>
  <c r="H262" s="1"/>
  <c r="G263"/>
  <c r="G262" s="1"/>
  <c r="H257"/>
  <c r="H256" s="1"/>
  <c r="G257"/>
  <c r="G256" s="1"/>
  <c r="H254"/>
  <c r="H253" s="1"/>
  <c r="G254"/>
  <c r="G253" s="1"/>
  <c r="H251"/>
  <c r="H250" s="1"/>
  <c r="G251"/>
  <c r="G250" s="1"/>
  <c r="H248"/>
  <c r="H247" s="1"/>
  <c r="G248"/>
  <c r="G247" s="1"/>
  <c r="H245"/>
  <c r="H244" s="1"/>
  <c r="G245"/>
  <c r="G244" s="1"/>
  <c r="H237"/>
  <c r="G237"/>
  <c r="H235"/>
  <c r="G235"/>
  <c r="H233"/>
  <c r="G233"/>
  <c r="H225"/>
  <c r="H224" s="1"/>
  <c r="H223" s="1"/>
  <c r="H222" s="1"/>
  <c r="H221" s="1"/>
  <c r="H220" s="1"/>
  <c r="G225"/>
  <c r="G224" s="1"/>
  <c r="G223" s="1"/>
  <c r="G222" s="1"/>
  <c r="G221" s="1"/>
  <c r="G220" s="1"/>
  <c r="H218"/>
  <c r="G218"/>
  <c r="H217"/>
  <c r="H216" s="1"/>
  <c r="H215" s="1"/>
  <c r="H214" s="1"/>
  <c r="H213" s="1"/>
  <c r="G217"/>
  <c r="G216" s="1"/>
  <c r="G215" s="1"/>
  <c r="G214" s="1"/>
  <c r="G213" s="1"/>
  <c r="H211"/>
  <c r="H210" s="1"/>
  <c r="H209" s="1"/>
  <c r="H208" s="1"/>
  <c r="H207" s="1"/>
  <c r="G211"/>
  <c r="G210" s="1"/>
  <c r="G209" s="1"/>
  <c r="G208" s="1"/>
  <c r="G207" s="1"/>
  <c r="H205"/>
  <c r="G205"/>
  <c r="H204"/>
  <c r="H203" s="1"/>
  <c r="G204"/>
  <c r="G202" s="1"/>
  <c r="G201" s="1"/>
  <c r="G200" s="1"/>
  <c r="H198"/>
  <c r="H197" s="1"/>
  <c r="H196" s="1"/>
  <c r="H195" s="1"/>
  <c r="H194" s="1"/>
  <c r="H193" s="1"/>
  <c r="G198"/>
  <c r="G197" s="1"/>
  <c r="G196" s="1"/>
  <c r="G195" s="1"/>
  <c r="G194" s="1"/>
  <c r="G193" s="1"/>
  <c r="H191"/>
  <c r="H190" s="1"/>
  <c r="H189" s="1"/>
  <c r="H188" s="1"/>
  <c r="H187" s="1"/>
  <c r="G191"/>
  <c r="G190" s="1"/>
  <c r="G189" s="1"/>
  <c r="G188" s="1"/>
  <c r="G187" s="1"/>
  <c r="H185"/>
  <c r="H184" s="1"/>
  <c r="H183" s="1"/>
  <c r="H182" s="1"/>
  <c r="G185"/>
  <c r="G184" s="1"/>
  <c r="G183" s="1"/>
  <c r="G182" s="1"/>
  <c r="H179"/>
  <c r="H178" s="1"/>
  <c r="H177" s="1"/>
  <c r="H176" s="1"/>
  <c r="G179"/>
  <c r="G178" s="1"/>
  <c r="H173"/>
  <c r="H172" s="1"/>
  <c r="H171" s="1"/>
  <c r="H170" s="1"/>
  <c r="G173"/>
  <c r="G172" s="1"/>
  <c r="G171" s="1"/>
  <c r="G170" s="1"/>
  <c r="H168"/>
  <c r="H167" s="1"/>
  <c r="H166" s="1"/>
  <c r="G168"/>
  <c r="G167" s="1"/>
  <c r="G166" s="1"/>
  <c r="H164"/>
  <c r="H163" s="1"/>
  <c r="G164"/>
  <c r="G163" s="1"/>
  <c r="H161"/>
  <c r="H160" s="1"/>
  <c r="G161"/>
  <c r="G160" s="1"/>
  <c r="H158"/>
  <c r="H157" s="1"/>
  <c r="G158"/>
  <c r="G157" s="1"/>
  <c r="H152"/>
  <c r="H151" s="1"/>
  <c r="H150" s="1"/>
  <c r="H149" s="1"/>
  <c r="H148" s="1"/>
  <c r="G152"/>
  <c r="G151" s="1"/>
  <c r="G150" s="1"/>
  <c r="G149" s="1"/>
  <c r="G148" s="1"/>
  <c r="H145"/>
  <c r="H144" s="1"/>
  <c r="H143" s="1"/>
  <c r="H142" s="1"/>
  <c r="G145"/>
  <c r="G144" s="1"/>
  <c r="G143" s="1"/>
  <c r="G142" s="1"/>
  <c r="H140"/>
  <c r="H139" s="1"/>
  <c r="G140"/>
  <c r="G139" s="1"/>
  <c r="H137"/>
  <c r="H136" s="1"/>
  <c r="G137"/>
  <c r="G136" s="1"/>
  <c r="H132"/>
  <c r="H131" s="1"/>
  <c r="H130" s="1"/>
  <c r="H129" s="1"/>
  <c r="G132"/>
  <c r="G131" s="1"/>
  <c r="G130" s="1"/>
  <c r="G129" s="1"/>
  <c r="H127"/>
  <c r="H126" s="1"/>
  <c r="H125" s="1"/>
  <c r="H124" s="1"/>
  <c r="H123" s="1"/>
  <c r="G127"/>
  <c r="G126" s="1"/>
  <c r="G125" s="1"/>
  <c r="G124" s="1"/>
  <c r="G123" s="1"/>
  <c r="H121"/>
  <c r="H120" s="1"/>
  <c r="H119" s="1"/>
  <c r="H118" s="1"/>
  <c r="G121"/>
  <c r="G120" s="1"/>
  <c r="G119" s="1"/>
  <c r="G118" s="1"/>
  <c r="H114"/>
  <c r="H113" s="1"/>
  <c r="H112" s="1"/>
  <c r="H111" s="1"/>
  <c r="H110" s="1"/>
  <c r="H109" s="1"/>
  <c r="G114"/>
  <c r="G113" s="1"/>
  <c r="G112" s="1"/>
  <c r="G111" s="1"/>
  <c r="G110" s="1"/>
  <c r="G109" s="1"/>
  <c r="H107"/>
  <c r="G107"/>
  <c r="H105"/>
  <c r="G105"/>
  <c r="H102"/>
  <c r="G102"/>
  <c r="H100"/>
  <c r="H99" s="1"/>
  <c r="G100"/>
  <c r="H97"/>
  <c r="G97"/>
  <c r="H95"/>
  <c r="H94" s="1"/>
  <c r="G95"/>
  <c r="H92"/>
  <c r="G92"/>
  <c r="H90"/>
  <c r="G90"/>
  <c r="H88"/>
  <c r="G88"/>
  <c r="H85"/>
  <c r="G85"/>
  <c r="H83"/>
  <c r="G83"/>
  <c r="H81"/>
  <c r="H80" s="1"/>
  <c r="G81"/>
  <c r="H78"/>
  <c r="H77" s="1"/>
  <c r="G78"/>
  <c r="G77" s="1"/>
  <c r="H75"/>
  <c r="G75"/>
  <c r="H73"/>
  <c r="G73"/>
  <c r="H72"/>
  <c r="H68"/>
  <c r="H67" s="1"/>
  <c r="G68"/>
  <c r="G67" s="1"/>
  <c r="H65"/>
  <c r="H64" s="1"/>
  <c r="G65"/>
  <c r="G64" s="1"/>
  <c r="G63" s="1"/>
  <c r="G62" s="1"/>
  <c r="H60"/>
  <c r="H59" s="1"/>
  <c r="H58" s="1"/>
  <c r="G60"/>
  <c r="G59" s="1"/>
  <c r="G58" s="1"/>
  <c r="H56"/>
  <c r="H55" s="1"/>
  <c r="H54" s="1"/>
  <c r="G56"/>
  <c r="G55" s="1"/>
  <c r="G54" s="1"/>
  <c r="H51"/>
  <c r="H50" s="1"/>
  <c r="H49" s="1"/>
  <c r="G51"/>
  <c r="G50" s="1"/>
  <c r="G49" s="1"/>
  <c r="H47"/>
  <c r="H46" s="1"/>
  <c r="H45" s="1"/>
  <c r="G47"/>
  <c r="G46" s="1"/>
  <c r="G45" s="1"/>
  <c r="H42"/>
  <c r="H41" s="1"/>
  <c r="H40" s="1"/>
  <c r="H39" s="1"/>
  <c r="H38" s="1"/>
  <c r="G42"/>
  <c r="G41" s="1"/>
  <c r="G40" s="1"/>
  <c r="G39" s="1"/>
  <c r="G38" s="1"/>
  <c r="H36"/>
  <c r="H35" s="1"/>
  <c r="H34" s="1"/>
  <c r="H33" s="1"/>
  <c r="H32" s="1"/>
  <c r="G36"/>
  <c r="G35" s="1"/>
  <c r="G34" s="1"/>
  <c r="G33" s="1"/>
  <c r="G32" s="1"/>
  <c r="H30"/>
  <c r="H29" s="1"/>
  <c r="G30"/>
  <c r="G29" s="1"/>
  <c r="H27"/>
  <c r="H26" s="1"/>
  <c r="G27"/>
  <c r="G26" s="1"/>
  <c r="H21"/>
  <c r="H20" s="1"/>
  <c r="H19" s="1"/>
  <c r="H18" s="1"/>
  <c r="H17" s="1"/>
  <c r="G21"/>
  <c r="G20" s="1"/>
  <c r="G19" s="1"/>
  <c r="G18" s="1"/>
  <c r="G17" s="1"/>
  <c r="G404" i="9"/>
  <c r="G403" s="1"/>
  <c r="G402" s="1"/>
  <c r="G401" s="1"/>
  <c r="G400" s="1"/>
  <c r="G398"/>
  <c r="G396"/>
  <c r="G394"/>
  <c r="G388"/>
  <c r="G387" s="1"/>
  <c r="G385"/>
  <c r="G384" s="1"/>
  <c r="G382"/>
  <c r="G381" s="1"/>
  <c r="G379"/>
  <c r="G378" s="1"/>
  <c r="G376"/>
  <c r="G375" s="1"/>
  <c r="G372"/>
  <c r="G371" s="1"/>
  <c r="G369"/>
  <c r="G368" s="1"/>
  <c r="G366"/>
  <c r="G365" s="1"/>
  <c r="G363"/>
  <c r="G362" s="1"/>
  <c r="G356"/>
  <c r="G355" s="1"/>
  <c r="G354" s="1"/>
  <c r="G353" s="1"/>
  <c r="G352" s="1"/>
  <c r="G350"/>
  <c r="G349" s="1"/>
  <c r="G347"/>
  <c r="G346" s="1"/>
  <c r="G344"/>
  <c r="G343" s="1"/>
  <c r="G336"/>
  <c r="G335" s="1"/>
  <c r="G333"/>
  <c r="G332"/>
  <c r="G327"/>
  <c r="G326" s="1"/>
  <c r="G320"/>
  <c r="G318"/>
  <c r="G316"/>
  <c r="G312"/>
  <c r="G311" s="1"/>
  <c r="G310" s="1"/>
  <c r="G306"/>
  <c r="G303" s="1"/>
  <c r="G302" s="1"/>
  <c r="G304"/>
  <c r="G298"/>
  <c r="G297" s="1"/>
  <c r="G295"/>
  <c r="G294" s="1"/>
  <c r="G289"/>
  <c r="G288" s="1"/>
  <c r="G286"/>
  <c r="G285" s="1"/>
  <c r="G283"/>
  <c r="G282" s="1"/>
  <c r="G280"/>
  <c r="G279" s="1"/>
  <c r="G277"/>
  <c r="G276" s="1"/>
  <c r="G274"/>
  <c r="G273" s="1"/>
  <c r="G268"/>
  <c r="G267" s="1"/>
  <c r="G265"/>
  <c r="G264" s="1"/>
  <c r="G262"/>
  <c r="G261" s="1"/>
  <c r="G259"/>
  <c r="G258" s="1"/>
  <c r="G256"/>
  <c r="G255" s="1"/>
  <c r="G248"/>
  <c r="G246"/>
  <c r="G244"/>
  <c r="G236"/>
  <c r="G235" s="1"/>
  <c r="G234" s="1"/>
  <c r="G233" s="1"/>
  <c r="G232" s="1"/>
  <c r="G230"/>
  <c r="G229" s="1"/>
  <c r="G228" s="1"/>
  <c r="G227" s="1"/>
  <c r="G226" s="1"/>
  <c r="G223"/>
  <c r="G222"/>
  <c r="G221" s="1"/>
  <c r="G220" s="1"/>
  <c r="G219" s="1"/>
  <c r="G218" s="1"/>
  <c r="G216"/>
  <c r="G215" s="1"/>
  <c r="G214" s="1"/>
  <c r="G213" s="1"/>
  <c r="G212" s="1"/>
  <c r="G210"/>
  <c r="G209"/>
  <c r="G207" s="1"/>
  <c r="G206" s="1"/>
  <c r="G205" s="1"/>
  <c r="G203"/>
  <c r="G202" s="1"/>
  <c r="G201" s="1"/>
  <c r="G200" s="1"/>
  <c r="G199" s="1"/>
  <c r="G198" s="1"/>
  <c r="G196"/>
  <c r="G195" s="1"/>
  <c r="G194" s="1"/>
  <c r="G193" s="1"/>
  <c r="G192" s="1"/>
  <c r="G190"/>
  <c r="G189" s="1"/>
  <c r="G188" s="1"/>
  <c r="G187" s="1"/>
  <c r="G186" s="1"/>
  <c r="G184"/>
  <c r="G183" s="1"/>
  <c r="G180" s="1"/>
  <c r="G178"/>
  <c r="G177" s="1"/>
  <c r="G176" s="1"/>
  <c r="G175" s="1"/>
  <c r="G173"/>
  <c r="G172" s="1"/>
  <c r="G171" s="1"/>
  <c r="G169"/>
  <c r="G168" s="1"/>
  <c r="G166"/>
  <c r="G165" s="1"/>
  <c r="G163"/>
  <c r="G162" s="1"/>
  <c r="G157"/>
  <c r="G156" s="1"/>
  <c r="G155" s="1"/>
  <c r="G154" s="1"/>
  <c r="G153" s="1"/>
  <c r="G150"/>
  <c r="G149" s="1"/>
  <c r="G148" s="1"/>
  <c r="G147" s="1"/>
  <c r="G145"/>
  <c r="G144" s="1"/>
  <c r="G142"/>
  <c r="G141" s="1"/>
  <c r="G137"/>
  <c r="G136" s="1"/>
  <c r="G135" s="1"/>
  <c r="G134" s="1"/>
  <c r="G132"/>
  <c r="G131" s="1"/>
  <c r="G130" s="1"/>
  <c r="G129" s="1"/>
  <c r="G128" s="1"/>
  <c r="G126"/>
  <c r="G125" s="1"/>
  <c r="G119"/>
  <c r="G118" s="1"/>
  <c r="G117" s="1"/>
  <c r="G116" s="1"/>
  <c r="G115" s="1"/>
  <c r="G114" s="1"/>
  <c r="G112"/>
  <c r="G110"/>
  <c r="G107"/>
  <c r="G105"/>
  <c r="G102"/>
  <c r="G100"/>
  <c r="G97"/>
  <c r="G95"/>
  <c r="G93"/>
  <c r="G90"/>
  <c r="G88"/>
  <c r="G86"/>
  <c r="G83"/>
  <c r="G82" s="1"/>
  <c r="G80"/>
  <c r="G78"/>
  <c r="G73"/>
  <c r="G72" s="1"/>
  <c r="G70"/>
  <c r="G69" s="1"/>
  <c r="G66"/>
  <c r="G65" s="1"/>
  <c r="G64" s="1"/>
  <c r="G61"/>
  <c r="G60" s="1"/>
  <c r="G58"/>
  <c r="G57" s="1"/>
  <c r="G54"/>
  <c r="G53" s="1"/>
  <c r="G52" s="1"/>
  <c r="G49"/>
  <c r="G48" s="1"/>
  <c r="G47" s="1"/>
  <c r="G45"/>
  <c r="G44" s="1"/>
  <c r="G43" s="1"/>
  <c r="G40"/>
  <c r="G39" s="1"/>
  <c r="G38" s="1"/>
  <c r="G37" s="1"/>
  <c r="G36" s="1"/>
  <c r="G34"/>
  <c r="G33" s="1"/>
  <c r="G32" s="1"/>
  <c r="G31" s="1"/>
  <c r="G30" s="1"/>
  <c r="G28"/>
  <c r="G27" s="1"/>
  <c r="G25"/>
  <c r="G24" s="1"/>
  <c r="G19"/>
  <c r="G18" s="1"/>
  <c r="G17" s="1"/>
  <c r="G16" s="1"/>
  <c r="G15" s="1"/>
  <c r="G366" i="8"/>
  <c r="G365" s="1"/>
  <c r="G364" s="1"/>
  <c r="G363" s="1"/>
  <c r="G362" s="1"/>
  <c r="G361" s="1"/>
  <c r="F366"/>
  <c r="F365" s="1"/>
  <c r="F364" s="1"/>
  <c r="F363" s="1"/>
  <c r="F362" s="1"/>
  <c r="F361" s="1"/>
  <c r="G359"/>
  <c r="F359"/>
  <c r="G358"/>
  <c r="G357" s="1"/>
  <c r="G356" s="1"/>
  <c r="G355" s="1"/>
  <c r="G354" s="1"/>
  <c r="F358"/>
  <c r="F357" s="1"/>
  <c r="F356" s="1"/>
  <c r="F355" s="1"/>
  <c r="F354" s="1"/>
  <c r="G352"/>
  <c r="F352"/>
  <c r="G350"/>
  <c r="F350"/>
  <c r="G344"/>
  <c r="G343" s="1"/>
  <c r="G342" s="1"/>
  <c r="G341" s="1"/>
  <c r="F344"/>
  <c r="F343" s="1"/>
  <c r="F342" s="1"/>
  <c r="F341" s="1"/>
  <c r="G339"/>
  <c r="G338" s="1"/>
  <c r="G337" s="1"/>
  <c r="G336" s="1"/>
  <c r="F339"/>
  <c r="F338" s="1"/>
  <c r="F337" s="1"/>
  <c r="F336" s="1"/>
  <c r="G333"/>
  <c r="F333"/>
  <c r="G332"/>
  <c r="G330" s="1"/>
  <c r="G329" s="1"/>
  <c r="F332"/>
  <c r="F331" s="1"/>
  <c r="G326"/>
  <c r="F326"/>
  <c r="G324"/>
  <c r="F324"/>
  <c r="G322"/>
  <c r="F322"/>
  <c r="G319"/>
  <c r="G318" s="1"/>
  <c r="F319"/>
  <c r="F318" s="1"/>
  <c r="G313"/>
  <c r="G312" s="1"/>
  <c r="F313"/>
  <c r="F312" s="1"/>
  <c r="G310"/>
  <c r="G309" s="1"/>
  <c r="F310"/>
  <c r="F309" s="1"/>
  <c r="G307"/>
  <c r="G306" s="1"/>
  <c r="F307"/>
  <c r="F306" s="1"/>
  <c r="G304"/>
  <c r="G303" s="1"/>
  <c r="F304"/>
  <c r="F303" s="1"/>
  <c r="G301"/>
  <c r="G300" s="1"/>
  <c r="F301"/>
  <c r="F300" s="1"/>
  <c r="G297"/>
  <c r="G296" s="1"/>
  <c r="F297"/>
  <c r="F296" s="1"/>
  <c r="G294"/>
  <c r="G293" s="1"/>
  <c r="F294"/>
  <c r="F293" s="1"/>
  <c r="G291"/>
  <c r="G290" s="1"/>
  <c r="F291"/>
  <c r="F290" s="1"/>
  <c r="G288"/>
  <c r="G287" s="1"/>
  <c r="F288"/>
  <c r="F287" s="1"/>
  <c r="G281"/>
  <c r="F281"/>
  <c r="G279"/>
  <c r="F279"/>
  <c r="G277"/>
  <c r="F277"/>
  <c r="G274"/>
  <c r="G273" s="1"/>
  <c r="F274"/>
  <c r="F273" s="1"/>
  <c r="G270"/>
  <c r="G269" s="1"/>
  <c r="G268" s="1"/>
  <c r="F270"/>
  <c r="F269" s="1"/>
  <c r="F268" s="1"/>
  <c r="G264"/>
  <c r="F264"/>
  <c r="G262"/>
  <c r="F262"/>
  <c r="G257"/>
  <c r="G256" s="1"/>
  <c r="G255" s="1"/>
  <c r="G254" s="1"/>
  <c r="F257"/>
  <c r="F256" s="1"/>
  <c r="F255" s="1"/>
  <c r="F254" s="1"/>
  <c r="G251"/>
  <c r="G250" s="1"/>
  <c r="G249" s="1"/>
  <c r="G248" s="1"/>
  <c r="F251"/>
  <c r="F250" s="1"/>
  <c r="F249" s="1"/>
  <c r="F248" s="1"/>
  <c r="G246"/>
  <c r="G245" s="1"/>
  <c r="F246"/>
  <c r="F245" s="1"/>
  <c r="G243"/>
  <c r="G242" s="1"/>
  <c r="F243"/>
  <c r="F242" s="1"/>
  <c r="G238"/>
  <c r="G237" s="1"/>
  <c r="F238"/>
  <c r="F237" s="1"/>
  <c r="G235"/>
  <c r="G234" s="1"/>
  <c r="F235"/>
  <c r="F234" s="1"/>
  <c r="G232"/>
  <c r="G231" s="1"/>
  <c r="F232"/>
  <c r="F231" s="1"/>
  <c r="G226"/>
  <c r="G225" s="1"/>
  <c r="F226"/>
  <c r="F225" s="1"/>
  <c r="G222"/>
  <c r="G221" s="1"/>
  <c r="F222"/>
  <c r="F221" s="1"/>
  <c r="G219"/>
  <c r="G218" s="1"/>
  <c r="F219"/>
  <c r="F218" s="1"/>
  <c r="G216"/>
  <c r="G215" s="1"/>
  <c r="F216"/>
  <c r="F215" s="1"/>
  <c r="G213"/>
  <c r="G212" s="1"/>
  <c r="F213"/>
  <c r="F212" s="1"/>
  <c r="G210"/>
  <c r="G209" s="1"/>
  <c r="F210"/>
  <c r="F209" s="1"/>
  <c r="G204"/>
  <c r="G203" s="1"/>
  <c r="F204"/>
  <c r="F203" s="1"/>
  <c r="G201"/>
  <c r="G200" s="1"/>
  <c r="F201"/>
  <c r="F200" s="1"/>
  <c r="G198"/>
  <c r="G197" s="1"/>
  <c r="F198"/>
  <c r="F197" s="1"/>
  <c r="G195"/>
  <c r="G194" s="1"/>
  <c r="F195"/>
  <c r="F194" s="1"/>
  <c r="G192"/>
  <c r="G191" s="1"/>
  <c r="F192"/>
  <c r="F191" s="1"/>
  <c r="G185"/>
  <c r="G184" s="1"/>
  <c r="F185"/>
  <c r="F184" s="1"/>
  <c r="G179"/>
  <c r="G178" s="1"/>
  <c r="G177" s="1"/>
  <c r="G176" s="1"/>
  <c r="F179"/>
  <c r="F178" s="1"/>
  <c r="F177" s="1"/>
  <c r="F176" s="1"/>
  <c r="G174"/>
  <c r="G173" s="1"/>
  <c r="G172" s="1"/>
  <c r="F174"/>
  <c r="F173" s="1"/>
  <c r="F172" s="1"/>
  <c r="G170"/>
  <c r="G169" s="1"/>
  <c r="F170"/>
  <c r="F169" s="1"/>
  <c r="G167"/>
  <c r="G166" s="1"/>
  <c r="F167"/>
  <c r="F166" s="1"/>
  <c r="G164"/>
  <c r="G163" s="1"/>
  <c r="F164"/>
  <c r="F163" s="1"/>
  <c r="G158"/>
  <c r="G157" s="1"/>
  <c r="G156" s="1"/>
  <c r="G155" s="1"/>
  <c r="G154" s="1"/>
  <c r="F158"/>
  <c r="F157" s="1"/>
  <c r="F156" s="1"/>
  <c r="F155" s="1"/>
  <c r="F154" s="1"/>
  <c r="G151"/>
  <c r="G150" s="1"/>
  <c r="G149" s="1"/>
  <c r="G148" s="1"/>
  <c r="F151"/>
  <c r="F150" s="1"/>
  <c r="F149" s="1"/>
  <c r="F148" s="1"/>
  <c r="G146"/>
  <c r="G145" s="1"/>
  <c r="F146"/>
  <c r="F145" s="1"/>
  <c r="G143"/>
  <c r="G142" s="1"/>
  <c r="F143"/>
  <c r="F142" s="1"/>
  <c r="G138"/>
  <c r="G137" s="1"/>
  <c r="G136" s="1"/>
  <c r="G135" s="1"/>
  <c r="F138"/>
  <c r="F137" s="1"/>
  <c r="F136" s="1"/>
  <c r="F135" s="1"/>
  <c r="G133"/>
  <c r="G132" s="1"/>
  <c r="G131" s="1"/>
  <c r="G130" s="1"/>
  <c r="G129" s="1"/>
  <c r="F133"/>
  <c r="F132" s="1"/>
  <c r="F131" s="1"/>
  <c r="F130" s="1"/>
  <c r="F129" s="1"/>
  <c r="G127"/>
  <c r="G126" s="1"/>
  <c r="G125" s="1"/>
  <c r="G124" s="1"/>
  <c r="F127"/>
  <c r="F126" s="1"/>
  <c r="F125" s="1"/>
  <c r="F124" s="1"/>
  <c r="G120"/>
  <c r="G119" s="1"/>
  <c r="G118" s="1"/>
  <c r="G117" s="1"/>
  <c r="G116" s="1"/>
  <c r="G115" s="1"/>
  <c r="F120"/>
  <c r="F119" s="1"/>
  <c r="F118" s="1"/>
  <c r="F117" s="1"/>
  <c r="F116" s="1"/>
  <c r="F115" s="1"/>
  <c r="G113"/>
  <c r="F113"/>
  <c r="G111"/>
  <c r="F111"/>
  <c r="G108"/>
  <c r="F108"/>
  <c r="G106"/>
  <c r="F106"/>
  <c r="G103"/>
  <c r="F103"/>
  <c r="G101"/>
  <c r="F101"/>
  <c r="G98"/>
  <c r="F98"/>
  <c r="G96"/>
  <c r="F96"/>
  <c r="G94"/>
  <c r="F94"/>
  <c r="G91"/>
  <c r="F91"/>
  <c r="G89"/>
  <c r="F89"/>
  <c r="G87"/>
  <c r="F87"/>
  <c r="G84"/>
  <c r="G83" s="1"/>
  <c r="F84"/>
  <c r="F83" s="1"/>
  <c r="G81"/>
  <c r="F81"/>
  <c r="G79"/>
  <c r="F79"/>
  <c r="G74"/>
  <c r="G73" s="1"/>
  <c r="F74"/>
  <c r="F73" s="1"/>
  <c r="G71"/>
  <c r="G70" s="1"/>
  <c r="G69" s="1"/>
  <c r="F71"/>
  <c r="F70" s="1"/>
  <c r="F69" s="1"/>
  <c r="G66"/>
  <c r="G65" s="1"/>
  <c r="G64" s="1"/>
  <c r="F66"/>
  <c r="F65" s="1"/>
  <c r="F64" s="1"/>
  <c r="G62"/>
  <c r="G61" s="1"/>
  <c r="G60" s="1"/>
  <c r="F62"/>
  <c r="F61" s="1"/>
  <c r="G57"/>
  <c r="G56" s="1"/>
  <c r="G55" s="1"/>
  <c r="F57"/>
  <c r="F56" s="1"/>
  <c r="F55" s="1"/>
  <c r="G53"/>
  <c r="G52" s="1"/>
  <c r="G51" s="1"/>
  <c r="F53"/>
  <c r="F52" s="1"/>
  <c r="F51" s="1"/>
  <c r="G48"/>
  <c r="G47" s="1"/>
  <c r="G46" s="1"/>
  <c r="G45" s="1"/>
  <c r="G44" s="1"/>
  <c r="F48"/>
  <c r="F47" s="1"/>
  <c r="F46" s="1"/>
  <c r="F45" s="1"/>
  <c r="F44" s="1"/>
  <c r="G42"/>
  <c r="F42"/>
  <c r="G40"/>
  <c r="F40"/>
  <c r="G38"/>
  <c r="F38"/>
  <c r="G32"/>
  <c r="G31" s="1"/>
  <c r="G30" s="1"/>
  <c r="G29" s="1"/>
  <c r="G28" s="1"/>
  <c r="F32"/>
  <c r="F31" s="1"/>
  <c r="F30" s="1"/>
  <c r="F29" s="1"/>
  <c r="F28" s="1"/>
  <c r="G26"/>
  <c r="G25" s="1"/>
  <c r="F26"/>
  <c r="F25" s="1"/>
  <c r="G23"/>
  <c r="G22" s="1"/>
  <c r="F23"/>
  <c r="F22" s="1"/>
  <c r="G17"/>
  <c r="G16" s="1"/>
  <c r="G15" s="1"/>
  <c r="G14" s="1"/>
  <c r="G13" s="1"/>
  <c r="F17"/>
  <c r="F16" s="1"/>
  <c r="F15" s="1"/>
  <c r="F14" s="1"/>
  <c r="F13" s="1"/>
  <c r="F380" i="7"/>
  <c r="F379" s="1"/>
  <c r="F378" s="1"/>
  <c r="F377" s="1"/>
  <c r="F376" s="1"/>
  <c r="F374"/>
  <c r="F373" s="1"/>
  <c r="F372" s="1"/>
  <c r="F371" s="1"/>
  <c r="F370" s="1"/>
  <c r="F367"/>
  <c r="F366"/>
  <c r="F365" s="1"/>
  <c r="F364" s="1"/>
  <c r="F363" s="1"/>
  <c r="F362" s="1"/>
  <c r="F360"/>
  <c r="F359" s="1"/>
  <c r="F357"/>
  <c r="F355"/>
  <c r="F349"/>
  <c r="F348" s="1"/>
  <c r="F347" s="1"/>
  <c r="F346" s="1"/>
  <c r="F344"/>
  <c r="F343" s="1"/>
  <c r="F338"/>
  <c r="F337"/>
  <c r="F335" s="1"/>
  <c r="F334" s="1"/>
  <c r="F331"/>
  <c r="F329"/>
  <c r="F327"/>
  <c r="F324"/>
  <c r="F323" s="1"/>
  <c r="F318"/>
  <c r="F317" s="1"/>
  <c r="F315"/>
  <c r="F314" s="1"/>
  <c r="F312"/>
  <c r="F311" s="1"/>
  <c r="F309"/>
  <c r="F308" s="1"/>
  <c r="F306"/>
  <c r="F305" s="1"/>
  <c r="F302"/>
  <c r="F301" s="1"/>
  <c r="F299"/>
  <c r="F298" s="1"/>
  <c r="F296"/>
  <c r="F295" s="1"/>
  <c r="F293"/>
  <c r="F292" s="1"/>
  <c r="F286"/>
  <c r="F284"/>
  <c r="F282"/>
  <c r="F279"/>
  <c r="F278" s="1"/>
  <c r="F275"/>
  <c r="F274" s="1"/>
  <c r="F273" s="1"/>
  <c r="F269"/>
  <c r="F267"/>
  <c r="F262"/>
  <c r="F261" s="1"/>
  <c r="F260" s="1"/>
  <c r="F259" s="1"/>
  <c r="F256"/>
  <c r="F255" s="1"/>
  <c r="F254" s="1"/>
  <c r="F253" s="1"/>
  <c r="F251"/>
  <c r="F250" s="1"/>
  <c r="F248"/>
  <c r="F247" s="1"/>
  <c r="F243"/>
  <c r="F242" s="1"/>
  <c r="F240"/>
  <c r="F239" s="1"/>
  <c r="F237"/>
  <c r="F236" s="1"/>
  <c r="F231"/>
  <c r="F230" s="1"/>
  <c r="F228"/>
  <c r="F227" s="1"/>
  <c r="F225"/>
  <c r="F224" s="1"/>
  <c r="F222"/>
  <c r="F221" s="1"/>
  <c r="F219"/>
  <c r="F218"/>
  <c r="F216"/>
  <c r="F215" s="1"/>
  <c r="F210"/>
  <c r="F209" s="1"/>
  <c r="F207"/>
  <c r="F206" s="1"/>
  <c r="F204"/>
  <c r="F203" s="1"/>
  <c r="F201"/>
  <c r="F200" s="1"/>
  <c r="F198"/>
  <c r="F197" s="1"/>
  <c r="F191"/>
  <c r="F190" s="1"/>
  <c r="F185"/>
  <c r="F184" s="1"/>
  <c r="F183" s="1"/>
  <c r="F182" s="1"/>
  <c r="F180"/>
  <c r="F179" s="1"/>
  <c r="F178" s="1"/>
  <c r="F176"/>
  <c r="F175" s="1"/>
  <c r="F173"/>
  <c r="F172" s="1"/>
  <c r="F170"/>
  <c r="F164"/>
  <c r="F163" s="1"/>
  <c r="F162" s="1"/>
  <c r="F161" s="1"/>
  <c r="F160" s="1"/>
  <c r="F157"/>
  <c r="F156" s="1"/>
  <c r="F155" s="1"/>
  <c r="F154" s="1"/>
  <c r="F152"/>
  <c r="F151" s="1"/>
  <c r="F149"/>
  <c r="F148" s="1"/>
  <c r="F144"/>
  <c r="F143" s="1"/>
  <c r="F142" s="1"/>
  <c r="F141" s="1"/>
  <c r="F139"/>
  <c r="F138" s="1"/>
  <c r="F137" s="1"/>
  <c r="F136" s="1"/>
  <c r="F135" s="1"/>
  <c r="F133"/>
  <c r="F132" s="1"/>
  <c r="F126"/>
  <c r="F125" s="1"/>
  <c r="F124" s="1"/>
  <c r="F123" s="1"/>
  <c r="F122" s="1"/>
  <c r="F121" s="1"/>
  <c r="F119"/>
  <c r="F117"/>
  <c r="F114"/>
  <c r="F112"/>
  <c r="F109"/>
  <c r="F106" s="1"/>
  <c r="F107"/>
  <c r="F104"/>
  <c r="F102"/>
  <c r="F100"/>
  <c r="F97"/>
  <c r="F95"/>
  <c r="F93"/>
  <c r="F90"/>
  <c r="F89" s="1"/>
  <c r="F87"/>
  <c r="F85"/>
  <c r="F80"/>
  <c r="F79" s="1"/>
  <c r="F77"/>
  <c r="F76" s="1"/>
  <c r="F73"/>
  <c r="F72" s="1"/>
  <c r="F71" s="1"/>
  <c r="F68"/>
  <c r="F67" s="1"/>
  <c r="F65"/>
  <c r="F64" s="1"/>
  <c r="F61"/>
  <c r="F60" s="1"/>
  <c r="F59" s="1"/>
  <c r="F56"/>
  <c r="F55" s="1"/>
  <c r="F54" s="1"/>
  <c r="F52"/>
  <c r="F51" s="1"/>
  <c r="F50" s="1"/>
  <c r="F47"/>
  <c r="F46" s="1"/>
  <c r="F45" s="1"/>
  <c r="F44" s="1"/>
  <c r="F43" s="1"/>
  <c r="F41"/>
  <c r="F39"/>
  <c r="F37"/>
  <c r="F31"/>
  <c r="F30" s="1"/>
  <c r="F29" s="1"/>
  <c r="F28" s="1"/>
  <c r="F27" s="1"/>
  <c r="F25"/>
  <c r="F24" s="1"/>
  <c r="F22"/>
  <c r="F21" s="1"/>
  <c r="F16"/>
  <c r="F15" s="1"/>
  <c r="F14" s="1"/>
  <c r="F13" s="1"/>
  <c r="F12" s="1"/>
  <c r="D33" i="6"/>
  <c r="D30" s="1"/>
  <c r="C33"/>
  <c r="C30"/>
  <c r="D27"/>
  <c r="C27"/>
  <c r="D24"/>
  <c r="C24"/>
  <c r="D22"/>
  <c r="C22"/>
  <c r="D18"/>
  <c r="C18"/>
  <c r="D16"/>
  <c r="C16"/>
  <c r="D14"/>
  <c r="C14"/>
  <c r="C13" s="1"/>
  <c r="C46" s="1"/>
  <c r="D13"/>
  <c r="D46" s="1"/>
  <c r="E10" i="12" l="1"/>
  <c r="F85"/>
  <c r="F31"/>
  <c r="E66"/>
  <c r="F84"/>
  <c r="E119"/>
  <c r="F119"/>
  <c r="E60"/>
  <c r="E51" s="1"/>
  <c r="E94"/>
  <c r="E84" s="1"/>
  <c r="F52"/>
  <c r="E105"/>
  <c r="E120" i="11"/>
  <c r="H25" i="10"/>
  <c r="H24" s="1"/>
  <c r="H23" s="1"/>
  <c r="G293"/>
  <c r="G291" s="1"/>
  <c r="G290" s="1"/>
  <c r="H305"/>
  <c r="H304" s="1"/>
  <c r="G99"/>
  <c r="G104"/>
  <c r="H156"/>
  <c r="H155" s="1"/>
  <c r="H154" s="1"/>
  <c r="H202"/>
  <c r="H201" s="1"/>
  <c r="H200" s="1"/>
  <c r="G305"/>
  <c r="G304" s="1"/>
  <c r="H63"/>
  <c r="H62" s="1"/>
  <c r="G203"/>
  <c r="H380"/>
  <c r="H378" s="1"/>
  <c r="H377" s="1"/>
  <c r="G53"/>
  <c r="G72"/>
  <c r="G87"/>
  <c r="G181"/>
  <c r="G25"/>
  <c r="G24" s="1"/>
  <c r="G23" s="1"/>
  <c r="G135"/>
  <c r="G134" s="1"/>
  <c r="H283"/>
  <c r="H282" s="1"/>
  <c r="H281" s="1"/>
  <c r="H293"/>
  <c r="H291" s="1"/>
  <c r="H290" s="1"/>
  <c r="H232"/>
  <c r="H231" s="1"/>
  <c r="H230" s="1"/>
  <c r="H229" s="1"/>
  <c r="H228" s="1"/>
  <c r="H227" s="1"/>
  <c r="G243"/>
  <c r="G242" s="1"/>
  <c r="G241" s="1"/>
  <c r="H87"/>
  <c r="H104"/>
  <c r="H135"/>
  <c r="H134" s="1"/>
  <c r="H243"/>
  <c r="H242" s="1"/>
  <c r="H241" s="1"/>
  <c r="G283"/>
  <c r="G282" s="1"/>
  <c r="G281" s="1"/>
  <c r="G329"/>
  <c r="G328" s="1"/>
  <c r="G327" s="1"/>
  <c r="G326" s="1"/>
  <c r="G348"/>
  <c r="H348"/>
  <c r="G361"/>
  <c r="H181"/>
  <c r="H261"/>
  <c r="H260" s="1"/>
  <c r="H259" s="1"/>
  <c r="G80"/>
  <c r="G94"/>
  <c r="G232"/>
  <c r="G231" s="1"/>
  <c r="G230" s="1"/>
  <c r="G229" s="1"/>
  <c r="G228" s="1"/>
  <c r="G227" s="1"/>
  <c r="G380"/>
  <c r="G378" s="1"/>
  <c r="G377" s="1"/>
  <c r="G68" i="9"/>
  <c r="G92"/>
  <c r="G243"/>
  <c r="G242" s="1"/>
  <c r="G241" s="1"/>
  <c r="G240" s="1"/>
  <c r="G239" s="1"/>
  <c r="G238" s="1"/>
  <c r="G77"/>
  <c r="G104"/>
  <c r="G254"/>
  <c r="G253" s="1"/>
  <c r="G252" s="1"/>
  <c r="G293"/>
  <c r="G292" s="1"/>
  <c r="G291" s="1"/>
  <c r="G315"/>
  <c r="G314" s="1"/>
  <c r="G99"/>
  <c r="G109"/>
  <c r="G208"/>
  <c r="G309"/>
  <c r="G308" s="1"/>
  <c r="G85"/>
  <c r="G272"/>
  <c r="G271" s="1"/>
  <c r="G270" s="1"/>
  <c r="G361"/>
  <c r="G374"/>
  <c r="G182"/>
  <c r="G181" s="1"/>
  <c r="G342"/>
  <c r="G341" s="1"/>
  <c r="G340" s="1"/>
  <c r="G339" s="1"/>
  <c r="G393"/>
  <c r="G391" s="1"/>
  <c r="G390" s="1"/>
  <c r="G56"/>
  <c r="G140"/>
  <c r="G139" s="1"/>
  <c r="G331"/>
  <c r="G330" s="1"/>
  <c r="G329" s="1"/>
  <c r="F68" i="8"/>
  <c r="G331"/>
  <c r="F105"/>
  <c r="G68"/>
  <c r="G261"/>
  <c r="G260" s="1"/>
  <c r="F21"/>
  <c r="F20" s="1"/>
  <c r="F19" s="1"/>
  <c r="F60"/>
  <c r="F59" s="1"/>
  <c r="F86"/>
  <c r="F100"/>
  <c r="F208"/>
  <c r="F207" s="1"/>
  <c r="F206" s="1"/>
  <c r="F261"/>
  <c r="F162"/>
  <c r="F161" s="1"/>
  <c r="F160" s="1"/>
  <c r="G21"/>
  <c r="G20" s="1"/>
  <c r="G19" s="1"/>
  <c r="F37"/>
  <c r="F36" s="1"/>
  <c r="F35" s="1"/>
  <c r="F34" s="1"/>
  <c r="F78"/>
  <c r="F330"/>
  <c r="F329" s="1"/>
  <c r="G37"/>
  <c r="G36" s="1"/>
  <c r="G35" s="1"/>
  <c r="G34" s="1"/>
  <c r="G78"/>
  <c r="G93"/>
  <c r="F276"/>
  <c r="F272" s="1"/>
  <c r="G105"/>
  <c r="G110"/>
  <c r="F321"/>
  <c r="F317" s="1"/>
  <c r="F316" s="1"/>
  <c r="F315" s="1"/>
  <c r="F349"/>
  <c r="F347" s="1"/>
  <c r="F346" s="1"/>
  <c r="G259"/>
  <c r="G253" s="1"/>
  <c r="F299"/>
  <c r="G208"/>
  <c r="G207" s="1"/>
  <c r="G206" s="1"/>
  <c r="G59"/>
  <c r="F93"/>
  <c r="F110"/>
  <c r="F141"/>
  <c r="F140" s="1"/>
  <c r="F241"/>
  <c r="F240" s="1"/>
  <c r="G86"/>
  <c r="G100"/>
  <c r="G190"/>
  <c r="G189" s="1"/>
  <c r="G188" s="1"/>
  <c r="G230"/>
  <c r="G229" s="1"/>
  <c r="G276"/>
  <c r="G267" s="1"/>
  <c r="G266" s="1"/>
  <c r="G286"/>
  <c r="G321"/>
  <c r="G317" s="1"/>
  <c r="G316" s="1"/>
  <c r="G315" s="1"/>
  <c r="G349"/>
  <c r="G347" s="1"/>
  <c r="G346" s="1"/>
  <c r="G299"/>
  <c r="F116" i="7"/>
  <c r="F354"/>
  <c r="F353" s="1"/>
  <c r="F352" s="1"/>
  <c r="F351" s="1"/>
  <c r="F92"/>
  <c r="F63"/>
  <c r="F147"/>
  <c r="F146" s="1"/>
  <c r="F235"/>
  <c r="F234" s="1"/>
  <c r="F84"/>
  <c r="F99"/>
  <c r="F111"/>
  <c r="F266"/>
  <c r="F265" s="1"/>
  <c r="F291"/>
  <c r="F326"/>
  <c r="F322" s="1"/>
  <c r="F321" s="1"/>
  <c r="F320" s="1"/>
  <c r="F336"/>
  <c r="F304"/>
  <c r="F36"/>
  <c r="F35" s="1"/>
  <c r="F34" s="1"/>
  <c r="F33" s="1"/>
  <c r="F281"/>
  <c r="F272" s="1"/>
  <c r="F246"/>
  <c r="F245" s="1"/>
  <c r="E95" i="11"/>
  <c r="E32"/>
  <c r="E31" s="1"/>
  <c r="E41"/>
  <c r="E105"/>
  <c r="E85" s="1"/>
  <c r="E53"/>
  <c r="F51" i="12"/>
  <c r="E41"/>
  <c r="E52" i="11"/>
  <c r="G379" i="10"/>
  <c r="H53"/>
  <c r="H329"/>
  <c r="H328" s="1"/>
  <c r="H327" s="1"/>
  <c r="H326" s="1"/>
  <c r="H361"/>
  <c r="G156"/>
  <c r="G155" s="1"/>
  <c r="G154" s="1"/>
  <c r="G261"/>
  <c r="G260" s="1"/>
  <c r="G259" s="1"/>
  <c r="G177"/>
  <c r="G176" s="1"/>
  <c r="G175"/>
  <c r="H315"/>
  <c r="H314" s="1"/>
  <c r="H313"/>
  <c r="H312" s="1"/>
  <c r="H175"/>
  <c r="H117"/>
  <c r="G117"/>
  <c r="G313"/>
  <c r="G312" s="1"/>
  <c r="G392" i="9"/>
  <c r="G23"/>
  <c r="G22" s="1"/>
  <c r="G21" s="1"/>
  <c r="G63"/>
  <c r="G225"/>
  <c r="G301"/>
  <c r="G300" s="1"/>
  <c r="G124"/>
  <c r="G123" s="1"/>
  <c r="G122"/>
  <c r="G323"/>
  <c r="G322" s="1"/>
  <c r="G325"/>
  <c r="G324" s="1"/>
  <c r="G161"/>
  <c r="G160" s="1"/>
  <c r="G159" s="1"/>
  <c r="G152" s="1"/>
  <c r="F190" i="8"/>
  <c r="F189" s="1"/>
  <c r="F188" s="1"/>
  <c r="F230"/>
  <c r="F229" s="1"/>
  <c r="F286"/>
  <c r="G141"/>
  <c r="G140" s="1"/>
  <c r="G162"/>
  <c r="G161" s="1"/>
  <c r="G160" s="1"/>
  <c r="G241"/>
  <c r="G240" s="1"/>
  <c r="G183"/>
  <c r="G182" s="1"/>
  <c r="G181"/>
  <c r="F183"/>
  <c r="F182" s="1"/>
  <c r="F181"/>
  <c r="G123"/>
  <c r="G335"/>
  <c r="G328" s="1"/>
  <c r="F123"/>
  <c r="F335"/>
  <c r="F340" i="7"/>
  <c r="F333" s="1"/>
  <c r="F342"/>
  <c r="F341" s="1"/>
  <c r="F129"/>
  <c r="F128" s="1"/>
  <c r="F131"/>
  <c r="F130" s="1"/>
  <c r="F20"/>
  <c r="F19" s="1"/>
  <c r="F18" s="1"/>
  <c r="F58"/>
  <c r="F75"/>
  <c r="F70" s="1"/>
  <c r="F159"/>
  <c r="F196"/>
  <c r="F195" s="1"/>
  <c r="F194" s="1"/>
  <c r="F214"/>
  <c r="F213" s="1"/>
  <c r="F212" s="1"/>
  <c r="F264"/>
  <c r="F258" s="1"/>
  <c r="F277"/>
  <c r="F369"/>
  <c r="F189"/>
  <c r="F188" s="1"/>
  <c r="F187"/>
  <c r="F83"/>
  <c r="F82" s="1"/>
  <c r="F169"/>
  <c r="F168" s="1"/>
  <c r="F167" s="1"/>
  <c r="F166" s="1"/>
  <c r="C38" i="5"/>
  <c r="C31" s="1"/>
  <c r="C32"/>
  <c r="C28"/>
  <c r="C26"/>
  <c r="C23"/>
  <c r="C21"/>
  <c r="C17"/>
  <c r="C15"/>
  <c r="C13"/>
  <c r="C12" s="1"/>
  <c r="C52" s="1"/>
  <c r="F129" i="12" l="1"/>
  <c r="E129"/>
  <c r="E130" i="11"/>
  <c r="H147" i="10"/>
  <c r="H299"/>
  <c r="H298" s="1"/>
  <c r="H240" s="1"/>
  <c r="H239" s="1"/>
  <c r="H379"/>
  <c r="H116"/>
  <c r="G71"/>
  <c r="G70" s="1"/>
  <c r="G44" s="1"/>
  <c r="G299"/>
  <c r="G298" s="1"/>
  <c r="G240" s="1"/>
  <c r="G239" s="1"/>
  <c r="H71"/>
  <c r="H70" s="1"/>
  <c r="H44" s="1"/>
  <c r="H15" s="1"/>
  <c r="G116"/>
  <c r="H347"/>
  <c r="H346" s="1"/>
  <c r="H345" s="1"/>
  <c r="H325" s="1"/>
  <c r="G147"/>
  <c r="G347"/>
  <c r="G346" s="1"/>
  <c r="G345" s="1"/>
  <c r="G325" s="1"/>
  <c r="G76" i="9"/>
  <c r="G75" s="1"/>
  <c r="G121"/>
  <c r="G251"/>
  <c r="G250" s="1"/>
  <c r="G51"/>
  <c r="G42" s="1"/>
  <c r="G360"/>
  <c r="G359" s="1"/>
  <c r="G358" s="1"/>
  <c r="G338" s="1"/>
  <c r="F260" i="8"/>
  <c r="F259" s="1"/>
  <c r="F253" s="1"/>
  <c r="F328"/>
  <c r="F228"/>
  <c r="G122"/>
  <c r="G153"/>
  <c r="F153"/>
  <c r="G77"/>
  <c r="G76" s="1"/>
  <c r="G50" s="1"/>
  <c r="G12" s="1"/>
  <c r="F77"/>
  <c r="F76" s="1"/>
  <c r="F50" s="1"/>
  <c r="F12" s="1"/>
  <c r="F267"/>
  <c r="F266" s="1"/>
  <c r="G228"/>
  <c r="G187" s="1"/>
  <c r="G272"/>
  <c r="F122"/>
  <c r="G285"/>
  <c r="G284" s="1"/>
  <c r="G283" s="1"/>
  <c r="F285"/>
  <c r="F284" s="1"/>
  <c r="F283" s="1"/>
  <c r="F290" i="7"/>
  <c r="F289" s="1"/>
  <c r="F288" s="1"/>
  <c r="F233"/>
  <c r="F193" s="1"/>
  <c r="F11"/>
  <c r="F49"/>
  <c r="G15" i="10" l="1"/>
  <c r="G391" s="1"/>
  <c r="G14" i="9"/>
  <c r="G13" s="1"/>
  <c r="G406" s="1"/>
  <c r="F187" i="8"/>
  <c r="F368"/>
  <c r="G368"/>
  <c r="H391" i="10"/>
  <c r="F382" i="7"/>
</calcChain>
</file>

<file path=xl/sharedStrings.xml><?xml version="1.0" encoding="utf-8"?>
<sst xmlns="http://schemas.openxmlformats.org/spreadsheetml/2006/main" count="9891" uniqueCount="826">
  <si>
    <t>Коды главных администраторов доходов бюджета муниципального района и бюджетов поселений - органов местного самоуправления Пограничного муниципального района, муниципальных учреждений и закрепляемые за ними виды (подвиды) доходов бюджета муниципального района и бюджетов поселений</t>
  </si>
  <si>
    <t>Код главного администратора</t>
  </si>
  <si>
    <t>Код дохода</t>
  </si>
  <si>
    <t>Главные администраторы</t>
  </si>
  <si>
    <t>Финансовое управление администрации Пограничного муниципального района Приморского края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</si>
  <si>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</si>
  <si>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</si>
  <si>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1 17 01050 05 0000 180</t>
  </si>
  <si>
    <t>Невыясненные поступления, зачисляемые в бюджеты муниципальных районов</t>
  </si>
  <si>
    <t>1 17 05050 05 0000 180</t>
  </si>
  <si>
    <t>Прочие неналоговые доходы бюджетов муниципальных районов</t>
  </si>
  <si>
    <t>2 02 01001 05 0000 151</t>
  </si>
  <si>
    <t>Дотации бюджетам муниципальных районов на выравнивание  бюджетной обеспеченности</t>
  </si>
  <si>
    <t>2 02 01003 05 0000 151</t>
  </si>
  <si>
    <t>Дотации бюджетам муниципальных районов на поддержку мер по обеспечению сбалансированности бюджетов</t>
  </si>
  <si>
    <t>950</t>
  </si>
  <si>
    <t>2 08 05000 05 0000 180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</si>
  <si>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</si>
  <si>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001</t>
  </si>
  <si>
    <t>Администрация Пограничного муниципального района Приморского края</t>
  </si>
  <si>
    <t>1 08 07150 01 1000 110</t>
  </si>
  <si>
    <t>Государственная пошлина за выдачу разрешения на установку рекламной конструкции (сумма платежа, перерасчеты, недоимка и задолженность по соответствующему платежу, в том числе по отмененному)</t>
  </si>
  <si>
    <t>1 08 07150 01 4000 110</t>
  </si>
  <si>
    <t>Государственная пошлина за выдачу разрешения на установку рекламной конструкции (прочие поступления)</t>
  </si>
  <si>
    <t>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</si>
  <si>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</si>
  <si>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</si>
  <si>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</si>
  <si>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1 11 05093 05 0000 120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</si>
  <si>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на территории сельских поселений, относящихся к собственности муниципального района</t>
  </si>
  <si>
    <t>1 11 05313 05 0000 120</t>
  </si>
  <si>
    <t>Плата по соглашениям об установлении сервитута, заключенным органом местного самоуправления муниципального района,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поселений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</si>
  <si>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</si>
  <si>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</si>
  <si>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</si>
  <si>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</si>
  <si>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1 13 01540 05 0000 130</t>
  </si>
  <si>
    <t>Плата за оказание услуг по присоединению объектов дорожного сервиса к автомобильным дорогам общего пользования местного значения на территории сельских поселений, зачисляемой в районный бюджет</t>
  </si>
  <si>
    <t>1 13 02995 05 0000 130</t>
  </si>
  <si>
    <t>Прочие доходы от компенсации затрат бюджетов муниципальных районов</t>
  </si>
  <si>
    <t>1 14 01050 05 0000 410</t>
  </si>
  <si>
    <t>Доходы от продажи квартир, находящихся в собственности муниципальных районов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</si>
  <si>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</si>
  <si>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</si>
  <si>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</si>
  <si>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</si>
  <si>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</si>
  <si>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</si>
  <si>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</si>
  <si>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и (или) земельных участков, государственная собственность на которые не разграничена и которые расположены в границах  поселений</t>
  </si>
  <si>
    <t>1 16 51030 02 0000 140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</si>
  <si>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мцниципальных районов</t>
  </si>
  <si>
    <t>Прочие поступления от денежных взысканийй (штрафов) и иных сумм в возмещение ущерба, зачисляемые в бюджеты муниципальных районов</t>
  </si>
  <si>
    <t>1 17 05050 05 0020 180</t>
  </si>
  <si>
    <r>
      <t xml:space="preserve">Прочие неналоговые доходы бюджетов муниципальных районов </t>
    </r>
    <r>
      <rPr>
        <sz val="13"/>
        <rFont val="Calibri"/>
        <family val="2"/>
        <charset val="204"/>
      </rPr>
      <t xml:space="preserve">&lt;1&gt; </t>
    </r>
  </si>
  <si>
    <t>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</si>
  <si>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</si>
  <si>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2 02 02999 05 0000 151</t>
  </si>
  <si>
    <t>Прочие субсидии бюджетам муниципальных районов</t>
  </si>
  <si>
    <t>2 02 03003 05 0000 151</t>
  </si>
  <si>
    <t>Субвенции бюджетам муниципальных районов на государственную регистрацию актов гражданского состояния</t>
  </si>
  <si>
    <t xml:space="preserve">2 02 03007 05 0000 151
</t>
  </si>
  <si>
    <t>Субвенции бюджетам муниципальных районов на составление списков кандидатов в присяжные заседатели федеральных судов общей юрисдикции в Российской Федерации</t>
  </si>
  <si>
    <t>2 02 03015 05 0000 151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</si>
  <si>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</si>
  <si>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2 02 03024 05 0000 151</t>
  </si>
  <si>
    <t>Субвенции бюджетам муниципальных районов на выполнение передаваемых полномочий субъектов Российской Федерации</t>
  </si>
  <si>
    <t>2 02 04014 05 0000 151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</si>
  <si>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</si>
  <si>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2 18 05010 05 0000 151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</si>
  <si>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</si>
  <si>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2 19 05000 05 0000 151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</si>
  <si>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</si>
  <si>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002</t>
  </si>
  <si>
    <t>Центр обеспечения деятельности муниципальных образовательных учреждений Пограничного муниципального района</t>
  </si>
  <si>
    <t>Прочие доходы от компенсации затрат  бюджетов муниципальных районов</t>
  </si>
  <si>
    <t>2 02 03029 05 0000 151</t>
  </si>
  <si>
    <t>Субвенции бюджетам муниципальных районов на 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</si>
  <si>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2 07 05030 05 0000 180</t>
  </si>
  <si>
    <t>Прочие безвозмездные поступления в бюджеты муниципальных районов</t>
  </si>
  <si>
    <t>003</t>
  </si>
  <si>
    <t>Центр финансового, бюджетного и экономического обслуживания Пограничного муниципального района</t>
  </si>
  <si>
    <t>2 02 04025 05 0000 151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</si>
  <si>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</si>
  <si>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</si>
  <si>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952</t>
  </si>
  <si>
    <t>Администрация Жариковского сельского поселения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</si>
  <si>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</si>
  <si>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</si>
  <si>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</si>
  <si>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</si>
  <si>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953</t>
  </si>
  <si>
    <t>Администрация Сергеевского сельского поселения</t>
  </si>
  <si>
    <t>&lt;1&gt; прочие неналоговые доходы бюджетов муниципальных районов (в части доходов от платежей, взимаемых за право заключения договоров на установку и эксплуатацию рекламной конструкции</t>
  </si>
  <si>
    <t>Перечень,</t>
  </si>
  <si>
    <t>главных администраторов доходов бюджета муниципального района и бюджетов поселений - органов местного самоуправления Пограничного муниципального района, муниципальных  учреждений и закрепляемые за ними виды  (подвиды) доходов бюджета муниципального района и бюджетов поселений</t>
  </si>
  <si>
    <t>Прочике неналоговые доходы бюджетов муниципальных районов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</si>
  <si>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</si>
  <si>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</si>
  <si>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2 07 05020 05 0000 180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</si>
  <si>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</si>
  <si>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Перечень</t>
  </si>
  <si>
    <t>главных администраторов доходов бюджета муниципального района - органов государственной власти Российской Федерации, Приморского края и закрепляемые за ними  виды (подвиды)  доходов бюджета муниципального района</t>
  </si>
  <si>
    <t>048</t>
  </si>
  <si>
    <t>Федеральная служба по надзору в сфере природопользования</t>
  </si>
  <si>
    <t>1 12 01000 01 0000 120</t>
  </si>
  <si>
    <t>Плата за негативное воздействие на окружающую среду</t>
  </si>
  <si>
    <t>1 12 01010 01 0000 120</t>
  </si>
  <si>
    <t xml:space="preserve">Плата за выбросы загрязняющих веществ в атмосферный воздух стационарными объектами
</t>
  </si>
  <si>
    <t>1 12 01020 01 0000 120</t>
  </si>
  <si>
    <t xml:space="preserve">Плата за выбросы загрязняющих веществ в атмосферный воздух передвижными объектами </t>
  </si>
  <si>
    <t>1 12 01030 01 0000 120</t>
  </si>
  <si>
    <t xml:space="preserve">Плата за сбросы загрязняющих веществ в водные объекты </t>
  </si>
  <si>
    <t>1 12 01040 01 0000 120</t>
  </si>
  <si>
    <t xml:space="preserve">Плата за размещение отходов производства и потребления </t>
  </si>
  <si>
    <t>1 12 01050 01 0000 120</t>
  </si>
  <si>
    <t xml:space="preserve">Плата за иные виды негативного воздействия на окружающую среду </t>
  </si>
  <si>
    <t>1 16 25050 01 0000 140</t>
  </si>
  <si>
    <t xml:space="preserve">Денежные взыскания (штрафы) за нарушение законодательства в области охраны окружающей среды </t>
  </si>
  <si>
    <t>081</t>
  </si>
  <si>
    <t xml:space="preserve">Федеральная служба по ветеринарному и фитосанитарному надзору </t>
  </si>
  <si>
    <t>1 16 25030 01 0000 140</t>
  </si>
  <si>
    <t xml:space="preserve">Денежные взыскания (штрафы) за нарушение законодательства Российской Федерации об охране и использовании животного мира </t>
  </si>
  <si>
    <t>1 16 25060 01 0000 140</t>
  </si>
  <si>
    <t>Денежные взыскания (штрафы) за нарушение земельного законодательства</t>
  </si>
  <si>
    <t xml:space="preserve">Прочие поступления от денежных взысканий (штрафов) и иных сумм в возмещение ущерба, зачисляемые в бюджеты муниципальных районов </t>
  </si>
  <si>
    <t>100</t>
  </si>
  <si>
    <t>Федеральное казначейство</t>
  </si>
  <si>
    <t>1 03 02230 01 0000 110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</si>
  <si>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</si>
  <si>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</si>
  <si>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</si>
  <si>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</si>
  <si>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</si>
  <si>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</si>
  <si>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</si>
  <si>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106</t>
  </si>
  <si>
    <t>Федеральная служба по надзору в сфере транспорта</t>
  </si>
  <si>
    <t>161</t>
  </si>
  <si>
    <t>Федеральная антимонопольная служба</t>
  </si>
  <si>
    <t>1 16 33050 05 0000 140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</si>
  <si>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</si>
  <si>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Министерства Российской Федерации по делам гражданской обороны, чрезвычайным ситуациям и ликвидации последствий стихийных бедствий по Приморскому краю</t>
  </si>
  <si>
    <t xml:space="preserve">Управление Федеральной налоговой службы по Приморскому краю 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</si>
  <si>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</si>
  <si>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              статьями 227, 227.1 и 228 Налогового кодекса Российской Федерации</t>
  </si>
  <si>
    <t>1 01 02020 01 0000 110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</si>
  <si>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                   статьей 227 Налогового кодекса Российской Федерации 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</si>
  <si>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</si>
  <si>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</si>
  <si>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</si>
  <si>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</si>
  <si>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</si>
  <si>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</si>
  <si>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</si>
  <si>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</si>
  <si>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</si>
  <si>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</si>
  <si>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1 05 04020 02 0000 110</t>
  </si>
  <si>
    <t>Налог, взимаемый в связи с применением патентной системой налогообложения, зачисляемый в бюджеты муниципальных районов</t>
  </si>
  <si>
    <t>1 06 01030 05 0000 110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</si>
  <si>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</si>
  <si>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1 06 06013 05 0000 110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</si>
  <si>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</si>
  <si>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1 06 06023 05 0000 110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</si>
  <si>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</si>
  <si>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</si>
  <si>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</si>
  <si>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1 09 07033 05 0000 110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</si>
  <si>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</si>
  <si>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1 16 03010 01 0000 140</t>
  </si>
  <si>
    <t xml:space="preserve"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
 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</si>
  <si>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</si>
  <si>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</si>
  <si>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</si>
  <si>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 xml:space="preserve"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</t>
  </si>
  <si>
    <t>Управление Министерства внутренних дел Российской Федерации по Приморскому краю</t>
  </si>
  <si>
    <t>1 16 08000 01 6000 140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</si>
  <si>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</si>
  <si>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r>
      <t>1 16 30030 01 0000 140</t>
    </r>
    <r>
      <rPr>
        <sz val="13"/>
        <color indexed="10"/>
        <rFont val="Times New Roman"/>
        <family val="1"/>
        <charset val="204"/>
      </rPr>
      <t xml:space="preserve"> </t>
    </r>
  </si>
  <si>
    <t>Прочие денежные взыскания (штрафы) за  правонарушения в области дорожного движения</t>
  </si>
  <si>
    <t>1 16 43000 01 0000 140</t>
  </si>
  <si>
    <t xml:space="preserve"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 </t>
  </si>
  <si>
    <t>Управление Федеральной миграционной службы по Приморскому краю</t>
  </si>
  <si>
    <t>Федеральная служба государственной регистрации, кадастра и картографии</t>
  </si>
  <si>
    <t>Управление федеральной службы судебных приставов по Приморскому краю</t>
  </si>
  <si>
    <t>1 16 21050 05 0000140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</si>
  <si>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</si>
  <si>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Департамент лицензирования и торговли Приморского края </t>
  </si>
  <si>
    <t>Администрация Пограничного городского поселения</t>
  </si>
  <si>
    <t>951</t>
  </si>
  <si>
    <t>1 11 05013 13 000 120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</si>
  <si>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</si>
  <si>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1 14 0613 12 0000 430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</si>
  <si>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</si>
  <si>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</t>
  </si>
  <si>
    <t>Доходы, закрепляемые за различными главными администраторами</t>
  </si>
  <si>
    <t xml:space="preserve">Прочие поступления от денежных взысканий (шрафов) и иных сумм в возмещение ущерба, зачисляемые в бюджеты муниципальных районов </t>
  </si>
  <si>
    <t xml:space="preserve">Невыясненные поступления, зачисляемые в бюджеты муниципальных районов </t>
  </si>
  <si>
    <t>главных администраторов источников внутреннего финансирования дефицита
районного бюджета на 2017 год и плановый период 2018-2019 годы</t>
  </si>
  <si>
    <t>Код главного админис-тратора</t>
  </si>
  <si>
    <t>Код бюджетной классификации Российской Федерации</t>
  </si>
  <si>
    <t>Наименование источников</t>
  </si>
  <si>
    <t>01 05 02 01 05 0000 510</t>
  </si>
  <si>
    <t>Увеличение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</si>
  <si>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</si>
  <si>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 муниципальных районов</t>
  </si>
  <si>
    <t xml:space="preserve">                                                                   Приложение № 5</t>
  </si>
  <si>
    <t xml:space="preserve">Пограничного муниципального района </t>
  </si>
  <si>
    <t>Объемы</t>
  </si>
  <si>
    <t>доходов районного бюджета в 2017 году</t>
  </si>
  <si>
    <t>(тыс.рублей)</t>
  </si>
  <si>
    <t>Наименование налога (сбора)</t>
  </si>
  <si>
    <t>Сумма</t>
  </si>
  <si>
    <t>1 00 00000 00 0000 000</t>
  </si>
  <si>
    <t>НАЛОГОВЫЕ И НЕНАЛОГОВЫЕ ДОХОДЫ</t>
  </si>
  <si>
    <t>1 01 00000 00 0000 000</t>
  </si>
  <si>
    <t>НАЛОГИ  НА 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</si>
  <si>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</si>
  <si>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</si>
  <si>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</si>
  <si>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</si>
  <si>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</si>
  <si>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 xml:space="preserve">НАЛОГИ  НА  СОВОКУПНЫЙ ДОХОД </t>
  </si>
  <si>
    <t xml:space="preserve">1 05 03000 01 0000 110 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</si>
  <si>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</si>
  <si>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</si>
  <si>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</si>
  <si>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</si>
  <si>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</si>
  <si>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</si>
  <si>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1 11 00000 00 0000 000</t>
  </si>
  <si>
    <t xml:space="preserve">ДОХОДЫ  ОТ  ИСПОЛЬЗОВАНИЯ ИМУЩЕСТВА, НАХОДЯЩЕГОСЯ В ГОСУДАРСТВЕННОЙ И МУНИЦИПАЛЬНОЙ СОБСТВЕННОСТИ </t>
  </si>
  <si>
    <t>1 11 05000 00 0000 120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</si>
  <si>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</si>
  <si>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</si>
  <si>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</si>
  <si>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1 12 00000 00 0000 000</t>
  </si>
  <si>
    <t>ПЛАТЕЖИ  ПРИ ПОЛЬЗОВАНИИ ПРИРОДНЫМИ  РЕСУРСАМИ</t>
  </si>
  <si>
    <t>1 14 00000 00 0000 000</t>
  </si>
  <si>
    <t>ДОХОДЫ ОТ ПРОДАЖИ МАТЕРИАЛЬНЫХ 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</si>
  <si>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</si>
  <si>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</si>
  <si>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1 16 00000 00 0000 000</t>
  </si>
  <si>
    <t>ШТРАФЫ, САНКЦИИ, ВОЗМЕЩЕНИЕ УЩЕРБА</t>
  </si>
  <si>
    <t>2 00 00000 00 0000 000</t>
  </si>
  <si>
    <t xml:space="preserve">БЕЗВОЗМЕЗДНЫЕ ПОСТУПЛЕНИЯ </t>
  </si>
  <si>
    <t>в том числе:</t>
  </si>
  <si>
    <t>Субсидии на содержание многофункциональных центров предоставления государственных и муниципальных услуг</t>
  </si>
  <si>
    <t>2 02 03007 05 0000 151</t>
  </si>
  <si>
    <t>Субвенции бюджетам муниципальных районов на составление списков кандидатов в присяжные заседатели федеральных судов общей юрисдикции</t>
  </si>
  <si>
    <t>в том  числе:</t>
  </si>
  <si>
    <t>Субвенции на реализацию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</si>
  <si>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отдельных государственных полномочий по созданию и обеспечению  деятельности комиссий по делам несовершеннолетних и защите их прав</t>
  </si>
  <si>
    <t>Субвенции на осуществление отдельных государственных полномочий по государственному управлению охраной труда</t>
  </si>
  <si>
    <t xml:space="preserve">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</si>
  <si>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</si>
  <si>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бесплатным питанием обучающихся в младших классах (1-4 включительно) в муниципальных общеобразовательных учреждениях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</si>
  <si>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</si>
  <si>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</si>
  <si>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</si>
  <si>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реализацию государственных полномочий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</si>
  <si>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 xml:space="preserve">2 02 03029 05 0000 151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</si>
  <si>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</si>
  <si>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2 02 04014 05 0000 151 </t>
  </si>
  <si>
    <t>Межбюджетные трансферты, передаваемые бюджетам муниципальных районов из бюджеов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</si>
  <si>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ВСЕГО ДОХОДОВ </t>
  </si>
  <si>
    <t xml:space="preserve">                                                                   Приложение № 6</t>
  </si>
  <si>
    <t>доходов районного бюджета в 2018-2019 годах</t>
  </si>
  <si>
    <t xml:space="preserve">    Приложение № 7</t>
  </si>
  <si>
    <t>Пограничного муниципального района</t>
  </si>
  <si>
    <t xml:space="preserve">Распределение бюджетных ассигнований </t>
  </si>
  <si>
    <t>районного бюджета на 2017 год по разделам, подразделам, целевым статьям (муниципальным программам Пограничного муниципального района и непрограммным направлениям деятельности), группам (группам и подгруппам) видов расходов классификации расходов бюджетов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</si>
  <si>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</si>
  <si>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</si>
  <si>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</si>
  <si>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</si>
  <si>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</si>
  <si>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</si>
  <si>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</si>
  <si>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</si>
  <si>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</si>
  <si>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</si>
  <si>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</si>
  <si>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</si>
  <si>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</si>
  <si>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</si>
  <si>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</si>
  <si>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</si>
  <si>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</si>
  <si>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</si>
  <si>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</si>
  <si>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</si>
  <si>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</si>
  <si>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</si>
  <si>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</si>
  <si>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</si>
  <si>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</si>
  <si>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</si>
  <si>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</si>
  <si>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</si>
  <si>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</si>
  <si>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</si>
  <si>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</si>
  <si>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</si>
  <si>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</si>
  <si>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</si>
  <si>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</si>
  <si>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</si>
  <si>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</si>
  <si>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</si>
  <si>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</si>
  <si>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</si>
  <si>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</si>
  <si>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</si>
  <si>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</si>
  <si>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</si>
  <si>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</si>
  <si>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</si>
  <si>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</si>
  <si>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</si>
  <si>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</si>
  <si>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</si>
  <si>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</si>
  <si>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Мероприятия по профилактике  экстремизма, терроризма и правонарушений на территории Пограничного муниципального района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</si>
  <si>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</si>
  <si>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</si>
  <si>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</si>
  <si>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</si>
  <si>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</si>
  <si>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</si>
  <si>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</si>
  <si>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</si>
  <si>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</si>
  <si>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Расходы на содержание и обеспечение деятельности (оказание услуг, выполнение работ) муниципальных учреждений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</si>
  <si>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</si>
  <si>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</si>
  <si>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</si>
  <si>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</si>
  <si>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</si>
  <si>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</si>
  <si>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</si>
  <si>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</si>
  <si>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</si>
  <si>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</si>
  <si>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</si>
  <si>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</si>
  <si>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</si>
  <si>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</si>
  <si>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</si>
  <si>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</si>
  <si>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</si>
  <si>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</si>
  <si>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</si>
  <si>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</si>
  <si>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</si>
  <si>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</si>
  <si>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</si>
  <si>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</si>
  <si>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</si>
  <si>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</si>
  <si>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</si>
  <si>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</si>
  <si>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</si>
  <si>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</si>
  <si>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</si>
  <si>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</si>
  <si>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</si>
  <si>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</si>
  <si>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</si>
  <si>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</si>
  <si>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</si>
  <si>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</si>
  <si>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</si>
  <si>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</si>
  <si>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</si>
  <si>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</si>
  <si>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</si>
  <si>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</si>
  <si>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</si>
  <si>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</si>
  <si>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</si>
  <si>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</si>
  <si>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</si>
  <si>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</si>
  <si>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</si>
  <si>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</si>
  <si>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</si>
  <si>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</si>
  <si>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9999920160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</si>
  <si>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</si>
  <si>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</si>
  <si>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</si>
  <si>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</si>
  <si>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</si>
  <si>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</si>
  <si>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</si>
  <si>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</si>
  <si>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</si>
  <si>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</si>
  <si>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</si>
  <si>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</si>
  <si>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</si>
  <si>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</si>
  <si>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</si>
  <si>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</si>
  <si>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</si>
  <si>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</si>
  <si>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</si>
  <si>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</si>
  <si>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</si>
  <si>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</si>
  <si>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</si>
  <si>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</si>
  <si>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</si>
  <si>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</si>
  <si>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</si>
  <si>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</si>
  <si>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</si>
  <si>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</si>
  <si>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</si>
  <si>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</si>
  <si>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</si>
  <si>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</si>
  <si>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</si>
  <si>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</si>
  <si>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</si>
  <si>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</si>
  <si>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</si>
  <si>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района"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</si>
  <si>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</si>
  <si>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</si>
  <si>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</si>
  <si>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</si>
  <si>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</si>
  <si>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</si>
  <si>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</si>
  <si>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</si>
  <si>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</si>
  <si>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</si>
  <si>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</si>
  <si>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</si>
  <si>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</si>
  <si>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</si>
  <si>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</si>
  <si>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</si>
  <si>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</si>
  <si>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</si>
  <si>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</si>
  <si>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</si>
  <si>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</si>
  <si>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</si>
  <si>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</si>
  <si>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</si>
  <si>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</si>
  <si>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</si>
  <si>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</si>
  <si>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</si>
  <si>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</si>
  <si>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</si>
  <si>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</si>
  <si>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</si>
  <si>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</si>
  <si>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</si>
  <si>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</si>
  <si>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</si>
  <si>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</si>
  <si>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</si>
  <si>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</si>
  <si>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</si>
  <si>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</si>
  <si>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</si>
  <si>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</si>
  <si>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</si>
  <si>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</si>
  <si>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</si>
  <si>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</si>
  <si>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 xml:space="preserve">Проведение мероприятий по выявлению и развитию одаренных детей 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</si>
  <si>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</si>
  <si>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</si>
  <si>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</si>
  <si>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</si>
  <si>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</si>
  <si>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</si>
  <si>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2630320140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</si>
  <si>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</si>
  <si>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Пограничного муниципального района на 2017-2019 годы"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</si>
  <si>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</si>
  <si>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</si>
  <si>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</si>
  <si>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Молодежная политика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</si>
  <si>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</si>
  <si>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</si>
  <si>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</si>
  <si>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</si>
  <si>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Муниципальная программа "Развитие образования Пограничного муниципального района на 2016-2020 годы"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</si>
  <si>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</si>
  <si>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</si>
  <si>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</si>
  <si>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</si>
  <si>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</si>
  <si>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</si>
  <si>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</si>
  <si>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</si>
  <si>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</si>
  <si>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Мероприятия, направленные на создание беспрепятственного доступа к объектам социальной инфраструктуры инвалидов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</si>
  <si>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</si>
  <si>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</si>
  <si>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</si>
  <si>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</si>
  <si>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</si>
  <si>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</si>
  <si>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</si>
  <si>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</si>
  <si>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</si>
  <si>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</si>
  <si>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</si>
  <si>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</si>
  <si>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</si>
  <si>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</si>
  <si>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</si>
  <si>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</si>
  <si>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</si>
  <si>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</si>
  <si>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</si>
  <si>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</si>
  <si>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</si>
  <si>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</si>
  <si>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</si>
  <si>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</si>
  <si>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</si>
  <si>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</si>
  <si>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</si>
  <si>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</si>
  <si>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</si>
  <si>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2530420100</t>
  </si>
  <si>
    <t>2530520060</t>
  </si>
  <si>
    <t>Другие вопросы в области культуры, кинематографии</t>
  </si>
  <si>
    <t>Муниципальная программа "Развитие культуры, библиотечного обслуживания и молодежной политики в Пограничном муниципальном районе"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</si>
  <si>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</si>
  <si>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</si>
  <si>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</si>
  <si>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</si>
  <si>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</si>
  <si>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</si>
  <si>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</si>
  <si>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</si>
  <si>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</si>
  <si>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</si>
  <si>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</si>
  <si>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</si>
  <si>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</si>
  <si>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</si>
  <si>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</si>
  <si>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</si>
  <si>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</si>
  <si>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</si>
  <si>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</si>
  <si>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</si>
  <si>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</si>
  <si>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</si>
  <si>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</si>
  <si>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</si>
  <si>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</si>
  <si>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</si>
  <si>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</si>
  <si>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</si>
  <si>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</si>
  <si>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</si>
  <si>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</si>
  <si>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</si>
  <si>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</si>
  <si>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 xml:space="preserve">Дотации на  выравнивание бюджетной обеспеченности поселений 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</si>
  <si>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</si>
  <si>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</si>
  <si>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</si>
  <si>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</si>
  <si>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</si>
  <si>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</si>
  <si>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</si>
  <si>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>171478,98=1190+464+34996+1003,4+538+651+3265+110711+2349+0,29+275,29+2703+13333</t>
  </si>
  <si>
    <t>357568,98-171478,98=186090</t>
  </si>
  <si>
    <t xml:space="preserve">    Приложение № 8</t>
  </si>
  <si>
    <t>районного бюджета на 2018-2019 годы по разделам, подразделам, целевым статьям (муниципальным программам Пограничного муниципального района и непрограммным направлениям деятельности), группам (группам и подгруппам) видов расходов классификации расходов бюджетов</t>
  </si>
  <si>
    <t>2410192070</t>
  </si>
  <si>
    <t>Муниципальная программа " Модернизация дорожной сети в Пограничном муниципальном районе на 2018-2019 годы"</t>
  </si>
  <si>
    <t>Муниципальная программа " Обеспечение доступным жильем и качественными услугами ЖКХ населения Пограничного муниципального района на 2018-2019 годы"</t>
  </si>
  <si>
    <t>Строительство пристройки к школе</t>
  </si>
  <si>
    <t>Дополнительное образование</t>
  </si>
  <si>
    <t xml:space="preserve">    Приложение № 9</t>
  </si>
  <si>
    <t>Распределение бюджетных ассигнований районного бюджета</t>
  </si>
  <si>
    <t xml:space="preserve">   на  2017 год в ведомственной структуре расходов районного бюджета</t>
  </si>
  <si>
    <t>Ве дом ство</t>
  </si>
  <si>
    <t>Администрация  Пограничного муниципального района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</si>
  <si>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</si>
  <si>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</si>
  <si>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</si>
  <si>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</si>
  <si>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Муниципальная программа  "Развитие образования Пограничного муниципального района на 2016-2020 годы "</t>
  </si>
  <si>
    <t xml:space="preserve">Мероприятия муниципальной программы  "Развитие образования Пограничного муниципального района" </t>
  </si>
  <si>
    <t>000000000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</si>
  <si>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</si>
  <si>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</si>
  <si>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</si>
  <si>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</si>
  <si>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</si>
  <si>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</si>
  <si>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 xml:space="preserve">    Приложение № 10</t>
  </si>
  <si>
    <t xml:space="preserve">   на  2018-2019 годы в ведомственной структуре расходов районного бюджета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</si>
  <si>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 "</t>
  </si>
  <si>
    <t>Мероприятия по безопасности муниципальных учреждений</t>
  </si>
  <si>
    <t>Мероприятия по созданию единого библиотечного поля</t>
  </si>
  <si>
    <t>Организация культурных мероприятий</t>
  </si>
  <si>
    <t>Подпрограмма "Доступная среда"</t>
  </si>
  <si>
    <t xml:space="preserve">Создание условий для беспрепятственного доступа маломобильных слоев населения к социальным объектам </t>
  </si>
  <si>
    <t>Приложение 11</t>
  </si>
  <si>
    <t>Распределение</t>
  </si>
  <si>
    <t xml:space="preserve"> бюджетных ассигнований по муниципальным программам Пограничного муниципального района на 2017 год</t>
  </si>
  <si>
    <t>в тыс.руб.</t>
  </si>
  <si>
    <t>№</t>
  </si>
  <si>
    <t>Наименование показателей</t>
  </si>
  <si>
    <t>Вед.</t>
  </si>
  <si>
    <t>Сумма на 2017 год</t>
  </si>
  <si>
    <t>1.1.1</t>
  </si>
  <si>
    <t>Основное мероприятие "Финансовая поддержка субъектов малого и среднего предпринимательства"</t>
  </si>
  <si>
    <t>0100100000</t>
  </si>
  <si>
    <t>1.1.2</t>
  </si>
  <si>
    <t>Основное мероприятие "Информационно-консультативная поддержка субъектов малого и среднего предпринимательства"</t>
  </si>
  <si>
    <t>0100200000</t>
  </si>
  <si>
    <t>2.1.1</t>
  </si>
  <si>
    <t>Основное мероприятие "Организация физкультурно-оздоровительной работы"</t>
  </si>
  <si>
    <t>0900100000</t>
  </si>
  <si>
    <t>Муниципальная программа "Профилактика экстремизма, терроризма и правонарушений на территории Пограничного муниципального района на 2017-2019 годы"</t>
  </si>
  <si>
    <t>3.1.1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</si>
  <si>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</si>
  <si>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</si>
  <si>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экстремизма, терроризма и правонарушений на территории Пограничного муниципального района</t>
  </si>
  <si>
    <t>4.1.1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</si>
  <si>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</si>
  <si>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</si>
  <si>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5.1.1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</si>
  <si>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</si>
  <si>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Муниципальная программа "Модернизация дорожной сети в Пограничном муниципальном районе на 2015-2017 годы"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</si>
  <si>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</si>
  <si>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</si>
  <si>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</si>
  <si>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</si>
  <si>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Муниципальная программа "Обеспечение доступным жильем и качественными услугами ЖКХ население Пограничного муниципального района на 2015-2017 годы"</t>
  </si>
  <si>
    <t>7.1</t>
  </si>
  <si>
    <t>Подпрограмма "Создание условий для обеспечения качественными услугами ЖКХ население Пограничного муниципального района</t>
  </si>
  <si>
    <t>7.1.1</t>
  </si>
  <si>
    <t>Основное мероприятие "Повышение качества и доступности предоставляемых населению услуг ЖКХ"</t>
  </si>
  <si>
    <t>2110100000</t>
  </si>
  <si>
    <t>7.1.2</t>
  </si>
  <si>
    <t>Основное мероприятие "Участие в государственной подпрограмме "Чистая вода"</t>
  </si>
  <si>
    <t>2110200000</t>
  </si>
  <si>
    <t>Субсидии бюджету Пограничного городского поселения на проектирование, строительство объектов системы водоснабжения пгп. Пограничный</t>
  </si>
  <si>
    <t>7.2</t>
  </si>
  <si>
    <t>Подпрограмма "Энергосбережение и повышение энергетической эффективности на территории Пограничного муниципального района"</t>
  </si>
  <si>
    <t>7.2.1</t>
  </si>
  <si>
    <t>Основное мероприятие "Энергосбережение и повышение энергетической эффективности"</t>
  </si>
  <si>
    <t>8.1</t>
  </si>
  <si>
    <t>8.1.1</t>
  </si>
  <si>
    <t>Основное мероприятие "Организация предоставления государственных и муниципальных услуг в МФЦ"</t>
  </si>
  <si>
    <t>2410100000</t>
  </si>
  <si>
    <t>Субсидии из краевого бюджета на содержание на содержание многофункциональных центров предоставления государственных и муниципальных услуг</t>
  </si>
  <si>
    <t>8.2</t>
  </si>
  <si>
    <t>Подпрограмма "Развитие информационных систем"</t>
  </si>
  <si>
    <t>8.2.1</t>
  </si>
  <si>
    <t>Основное мероприятия " Обеспечение бесперебойной работы структурных подразделений администрации ПМР в системе межведомственного электронного взаимодействия"</t>
  </si>
  <si>
    <t>2420100000</t>
  </si>
  <si>
    <t>Мероприятия по созданиию объедененного сайта ОМСУ</t>
  </si>
  <si>
    <t>8.3</t>
  </si>
  <si>
    <t>Мероприятия муниципальной программы "Информационное общество Пограничного муниципального района"</t>
  </si>
  <si>
    <t>9.1</t>
  </si>
  <si>
    <t>9.1.1</t>
  </si>
  <si>
    <t>Основное мероприятие «Организация деятельности учреждений культуры»</t>
  </si>
  <si>
    <t>2510100000</t>
  </si>
  <si>
    <t>Субвенции на сохранение, использование и популяризацию объектов культурного наследия, расположенные на территориях поселений</t>
  </si>
  <si>
    <t>9.1.2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</si>
  <si>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</si>
  <si>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</si>
  <si>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9.1.3</t>
  </si>
  <si>
    <t>Основное мероприятие: Организация и участие в фестивалях и конкурсах различного уровня"</t>
  </si>
  <si>
    <t>2510300000</t>
  </si>
  <si>
    <t>9.2</t>
  </si>
  <si>
    <t>9.2.1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</si>
  <si>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</si>
  <si>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</si>
  <si>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9.2.2</t>
  </si>
  <si>
    <t>Основное мероприятие «Создание условий для развития и самореализации одаренных детей»</t>
  </si>
  <si>
    <t>2520200000</t>
  </si>
  <si>
    <t>Проведение мероприятий по выявлению и развитию одаренных детей</t>
  </si>
  <si>
    <t>9.3</t>
  </si>
  <si>
    <t>9.3.1</t>
  </si>
  <si>
    <t>Основное мероприятие «Обеспечение деятельности  библиотек»</t>
  </si>
  <si>
    <t>2530100000</t>
  </si>
  <si>
    <t>9.3.2</t>
  </si>
  <si>
    <t>Основное мероприятие "Создание единого нформационного поля"</t>
  </si>
  <si>
    <t>2530200000</t>
  </si>
  <si>
    <t>9.4</t>
  </si>
  <si>
    <t>9.4.1</t>
  </si>
  <si>
    <t>Основное мероприятие "Мероприятия, содействующие гражданско-патриотическому воспитанию и повышению общественно-значимой активности молодежи</t>
  </si>
  <si>
    <t>2540100000</t>
  </si>
  <si>
    <t>9.5</t>
  </si>
  <si>
    <t>9.5.1</t>
  </si>
  <si>
    <t>Основное мероприятие «Мероприятия по адаптации приоритетных объектов социальной инфраструктуры для обеспечения доступности и получения услуг инвалидами и другими маломобильными группами населения»</t>
  </si>
  <si>
    <t>9.6</t>
  </si>
  <si>
    <t>9.6.1</t>
  </si>
  <si>
    <t>Основное мероприятие "Осуществление руководства и управления в сфере культуры"</t>
  </si>
  <si>
    <t>0560100000</t>
  </si>
  <si>
    <t>10.1</t>
  </si>
  <si>
    <t>10.1.1</t>
  </si>
  <si>
    <t>Основное мероприятие «Реализация образовательных программ дошкольного образования»</t>
  </si>
  <si>
    <t>2610100000</t>
  </si>
  <si>
    <t>10.1.2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</si>
  <si>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</si>
  <si>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</si>
  <si>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10.1.3</t>
  </si>
  <si>
    <t>Основное мероприятие "Укрепление материально-технической базы дошкольных образовательных учреждений"</t>
  </si>
  <si>
    <t>2610300000</t>
  </si>
  <si>
    <t>Мероприятия по обеспечению безопасности муниципальных учреждений</t>
  </si>
  <si>
    <t>10.2</t>
  </si>
  <si>
    <t>10.2.1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</si>
  <si>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</si>
  <si>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</si>
  <si>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</si>
  <si>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10.2.2</t>
  </si>
  <si>
    <t>Основное мероприятие «Присмотр и уход за детьми в муниципальных образовательных учреждегниях»</t>
  </si>
  <si>
    <t>2620200000</t>
  </si>
  <si>
    <t>10.2.3</t>
  </si>
  <si>
    <t>Основное мероприятие "Укрепление материально-технической базы образовательных учреждений"</t>
  </si>
  <si>
    <t>2620300000</t>
  </si>
  <si>
    <t>10.3</t>
  </si>
  <si>
    <t>10.3.1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</si>
  <si>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</si>
  <si>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</si>
  <si>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10.3.2</t>
  </si>
  <si>
    <t>Основное мероприятие «Организация и обеспечение отдыха и оздоровления детей и подростков»</t>
  </si>
  <si>
    <t>2630200000</t>
  </si>
  <si>
    <t>10.3.3</t>
  </si>
  <si>
    <t>Основное мероприятие «Укрепление материально-технической базы образовательных учреждений»</t>
  </si>
  <si>
    <t>2630300000</t>
  </si>
  <si>
    <t>10.4</t>
  </si>
  <si>
    <t>10.4.1</t>
  </si>
  <si>
    <t>Основное мероприятие «Создание условий для развития и самореализации доаренных детей»</t>
  </si>
  <si>
    <t>2640100000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</si>
  <si>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</si>
  <si>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</si>
  <si>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11.1</t>
  </si>
  <si>
    <t>Подпрограмма Создание геоинформационной системы адресного реестра в Пограничном муниципальном районе"</t>
  </si>
  <si>
    <t>11.1.1</t>
  </si>
  <si>
    <t>Основное мероприятие "Формирование единой цифровой топографической основы территории пгп.Пограничный""</t>
  </si>
  <si>
    <t>2710100000</t>
  </si>
  <si>
    <t>11.2</t>
  </si>
  <si>
    <t>11.2.1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</si>
  <si>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</si>
  <si>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</si>
  <si>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11.3.1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</si>
  <si>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</si>
  <si>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</si>
  <si>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Приложение 12</t>
  </si>
  <si>
    <t xml:space="preserve"> бюджетных ассигнований по муниципальным программам Пограничного муниципального района на 2018-2019 годы</t>
  </si>
  <si>
    <t>Муниципальная программа "Модернизация дорожной сети в Пограничном муниципальном районе на 2018-2019 годы"</t>
  </si>
  <si>
    <t>Муниципальная программа "Обеспечение доступным жильем и качественными услугами ЖКХ население Пограничного муниципального района на 2018-2019 годы"</t>
  </si>
  <si>
    <t>2530220060</t>
  </si>
  <si>
    <t>Приложение 13</t>
  </si>
  <si>
    <t>Субвенции  бюджетам поселений,</t>
  </si>
  <si>
    <t xml:space="preserve"> входящих в состав Пограничного муниципального района, на осуществление полномочий по первичному воинскому учету  на территориях, где отсутствуют военные комиссариаты, в  2017 году</t>
  </si>
  <si>
    <t>Наименование  поселений</t>
  </si>
  <si>
    <t>Норматив численности работников по воинскому учету</t>
  </si>
  <si>
    <t>в том числе</t>
  </si>
  <si>
    <t>Объем субвенции</t>
  </si>
  <si>
    <t>работники по совместительству  (на 0,5 ставки)</t>
  </si>
  <si>
    <t>Жариковское сельское поселение</t>
  </si>
  <si>
    <t>Сергеевское сельское поселение</t>
  </si>
  <si>
    <t>Итого</t>
  </si>
  <si>
    <t>освобожденные военно-учетные работники (на 1 ставку)</t>
  </si>
  <si>
    <t xml:space="preserve">                                                                                                </t>
  </si>
  <si>
    <t>Приложение 14</t>
  </si>
  <si>
    <t xml:space="preserve"> входящих в состав Пограничного муниципального района, на осуществление полномочий по первичному воинскому учету  на территориях, где отсутствуют военные комиссариаты,                    в  2018-2019 годах</t>
  </si>
  <si>
    <t>Приложение 15</t>
  </si>
  <si>
    <t xml:space="preserve">на выравнивание бюджетной обеспеченности поселений из районного фонда финансовой поддержки в 2017 году   </t>
  </si>
  <si>
    <t>(тыс. рублей.)</t>
  </si>
  <si>
    <t>Наименование поселений</t>
  </si>
  <si>
    <t>Пограничное городское поселение</t>
  </si>
  <si>
    <t>Жариковское сельское  поселение</t>
  </si>
  <si>
    <t>ИТОГО:</t>
  </si>
  <si>
    <t>Приложение 16</t>
  </si>
  <si>
    <t>Приложение 17</t>
  </si>
  <si>
    <t>Межбюджетные трансферты, предоставляемые в 2017 году</t>
  </si>
  <si>
    <t>№ п/п</t>
  </si>
  <si>
    <t>Наименование полномочия</t>
  </si>
  <si>
    <t>Субвенции на выполнение полномочий в области участия  в предупреждении и ликвидации  последствий чрезвычайных ситуаций в границах поселения</t>
  </si>
  <si>
    <t>Субвенции на выполнение полномочий  в области   обеспечение 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 и спортивных мероприятий поселения</t>
  </si>
  <si>
    <t>Субвенции на выполнение полномочий  в области организации  и осуществление мероприятий по  территориальной обороне и гражданской обороне, защите населения на территории поселения от чрезвычайных ситуаций природного и технического характера</t>
  </si>
  <si>
    <t>Субвенции на выполнение полномочий в области участия в профилактике терроризма и экстремизма, а также в минимизации и (или)ликвидации последствий проявлений терроризма и экстремизма в границах поселения</t>
  </si>
  <si>
    <t>Субвенции на выполнение полномочий в области содействие сельскохозяйственного производства, создание условий для развития малого предпринимательства</t>
  </si>
  <si>
    <t>Создание условий для обеспечение жителей поселения услугами связи, общественного питания, торговли и бытового обслуживания</t>
  </si>
  <si>
    <t>ИТОГО</t>
  </si>
  <si>
    <t>из бюджетов поселений, входящих в состав Пограничного муниципального района, на выполнение  части полномочий по решению вопросов</t>
  </si>
  <si>
    <t>местного значения Пограничного городского поселения в соответствии с заключенным соглашением</t>
  </si>
  <si>
    <t>Субвенции на выполнение полномочий в области,утверждение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</si>
  <si>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Приложение 18</t>
  </si>
  <si>
    <t>местного значения Сергеевского сельского поселения в соответствии с заключенным соглашением</t>
  </si>
  <si>
    <t xml:space="preserve">Приложение 1   
к муниципальному правовому акту
Пограничного муниципального района                                                              </t>
  </si>
  <si>
    <t xml:space="preserve">Приложение 2  
к муниципальному правовому акту
Пограничного муниципального района                                                              </t>
  </si>
  <si>
    <t xml:space="preserve">  к муниципальному  правовому акту </t>
  </si>
  <si>
    <t>к  муниципальному правовому акту</t>
  </si>
  <si>
    <t xml:space="preserve">к муниципальному правовому акту </t>
  </si>
  <si>
    <t xml:space="preserve">                                                                                                        Пограничного муниципального района</t>
  </si>
  <si>
    <t>к муниципальному правовому акту</t>
  </si>
  <si>
    <t>Пограничного мунциипального района</t>
  </si>
  <si>
    <t>от 23.12.2016  №148-МПА</t>
  </si>
  <si>
    <t>от 23.12.2016 № 148-МПА</t>
  </si>
  <si>
    <t>от 23.12.2016  № 148-МПА</t>
  </si>
  <si>
    <t>от 23.12.2016 №148-МПА</t>
  </si>
  <si>
    <r>
      <t xml:space="preserve">                </t>
    </r>
    <r>
      <rPr>
        <u/>
        <sz val="12"/>
        <color theme="1"/>
        <rFont val="Times New Roman"/>
        <family val="1"/>
        <charset val="204"/>
      </rPr>
      <t>от 23.12.2016 №148-МПА</t>
    </r>
  </si>
  <si>
    <r>
      <t xml:space="preserve">               </t>
    </r>
    <r>
      <rPr>
        <u/>
        <sz val="12"/>
        <color theme="1"/>
        <rFont val="Times New Roman"/>
        <family val="1"/>
        <charset val="204"/>
      </rPr>
      <t xml:space="preserve"> от 23.12.2016 № 148-МПА</t>
    </r>
  </si>
  <si>
    <r>
      <t xml:space="preserve">                </t>
    </r>
    <r>
      <rPr>
        <u/>
        <sz val="12"/>
        <color theme="1"/>
        <rFont val="Times New Roman"/>
        <family val="1"/>
        <charset val="204"/>
      </rPr>
      <t>от 23.12.2016  № 148-МПА</t>
    </r>
  </si>
  <si>
    <r>
      <t xml:space="preserve">                </t>
    </r>
    <r>
      <rPr>
        <u/>
        <sz val="12"/>
        <color theme="1"/>
        <rFont val="Times New Roman"/>
        <family val="1"/>
        <charset val="204"/>
      </rPr>
      <t>от 23.12.2016 № 148-МПА</t>
    </r>
  </si>
  <si>
    <t>01000000</t>
  </si>
  <si>
    <t>1600100000</t>
  </si>
  <si>
    <t>2120100000</t>
  </si>
  <si>
    <t>2550100000</t>
  </si>
  <si>
    <t>2120010000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</si>
</sst>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00000"/>
    <numFmt numFmtId="165" formatCode="_-* #,##0.00_р_._-;\-* #,##0.00_р_._-;_-* &quot;-&quot;??_р_._-;_-@_-"/>
    <numFmt numFmtId="166" formatCode="_(* #,##0.00_);_(* \(#,##0.00\);_(* \-??_);_(@_)"/>
    <numFmt numFmtId="167" formatCode="_-* #,##0.00_р_._-;\-* #,##0.00_р_._-;_-* \-??_р_._-;_-@_-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Times New Roman"/>
      <family val="1"/>
      <charset val="1"/>
    </font>
    <font>
      <b/>
      <sz val="13"/>
      <name val="Times New Roman"/>
      <family val="1"/>
      <charset val="1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1"/>
    </font>
    <font>
      <sz val="13"/>
      <name val="Arial Cyr"/>
      <family val="2"/>
      <charset val="204"/>
    </font>
    <font>
      <b/>
      <sz val="13"/>
      <color indexed="8"/>
      <name val="Times New Roman"/>
      <family val="1"/>
      <charset val="1"/>
    </font>
    <font>
      <sz val="13"/>
      <color indexed="8"/>
      <name val="Times New Roman"/>
      <family val="1"/>
      <charset val="1"/>
    </font>
    <font>
      <sz val="13"/>
      <color indexed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9"/>
      <name val="Arial Cyr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5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1"/>
    </font>
    <font>
      <sz val="11"/>
      <name val="Arial"/>
      <family val="2"/>
      <charset val="204"/>
    </font>
    <font>
      <sz val="11"/>
      <color indexed="5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indexed="8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3" fillId="0" borderId="0"/>
    <xf numFmtId="0" fontId="41" fillId="0" borderId="0" applyNumberFormat="0" applyFill="0" applyBorder="0" applyAlignment="0" applyProtection="0">
      <alignment vertical="top"/>
      <protection locked="0"/>
    </xf>
  </cellStyleXfs>
  <cellXfs count="331">
    <xf numFmtId="0" fontId="0" fillId="0" borderId="0" xfId="0"/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 wrapText="1"/>
    </xf>
    <xf numFmtId="0" fontId="0" fillId="0" borderId="0" xfId="0" applyFill="1"/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4" fillId="0" borderId="1" xfId="0" applyFont="1" applyBorder="1" applyAlignment="1">
      <alignment horizontal="justify" vertical="top"/>
    </xf>
    <xf numFmtId="0" fontId="3" fillId="0" borderId="0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justify"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justify"/>
    </xf>
    <xf numFmtId="0" fontId="9" fillId="0" borderId="0" xfId="0" applyFont="1" applyFill="1" applyAlignment="1">
      <alignment wrapText="1"/>
    </xf>
    <xf numFmtId="0" fontId="10" fillId="0" borderId="0" xfId="0" applyFont="1" applyFill="1"/>
    <xf numFmtId="0" fontId="4" fillId="0" borderId="1" xfId="0" applyFont="1" applyFill="1" applyBorder="1" applyAlignment="1">
      <alignment horizontal="left" vertical="top"/>
    </xf>
    <xf numFmtId="49" fontId="4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justify" vertical="top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left" vertical="top" wrapText="1"/>
    </xf>
    <xf numFmtId="0" fontId="0" fillId="0" borderId="0" xfId="0" applyFill="1" applyAlignment="1"/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top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8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19" fillId="0" borderId="0" xfId="0" applyFont="1" applyAlignment="1">
      <alignment horizontal="right" indent="15"/>
    </xf>
    <xf numFmtId="0" fontId="20" fillId="0" borderId="0" xfId="0" applyFont="1" applyAlignment="1">
      <alignment horizontal="center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9" xfId="0" applyFont="1" applyBorder="1" applyAlignment="1">
      <alignment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 wrapText="1"/>
    </xf>
    <xf numFmtId="0" fontId="20" fillId="0" borderId="1" xfId="0" applyFont="1" applyBorder="1" applyAlignment="1">
      <alignment vertical="center" wrapText="1"/>
    </xf>
    <xf numFmtId="0" fontId="20" fillId="2" borderId="9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justify" vertical="top" wrapText="1"/>
    </xf>
    <xf numFmtId="0" fontId="21" fillId="0" borderId="9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 wrapText="1"/>
    </xf>
    <xf numFmtId="0" fontId="21" fillId="0" borderId="1" xfId="0" applyFont="1" applyBorder="1" applyAlignment="1">
      <alignment horizontal="left" vertical="top" wrapText="1"/>
    </xf>
    <xf numFmtId="0" fontId="20" fillId="0" borderId="0" xfId="0" applyFont="1"/>
    <xf numFmtId="0" fontId="22" fillId="0" borderId="0" xfId="0" applyFont="1" applyFill="1"/>
    <xf numFmtId="166" fontId="22" fillId="0" borderId="0" xfId="1" applyNumberFormat="1" applyFont="1" applyFill="1" applyBorder="1" applyAlignment="1" applyProtection="1">
      <alignment horizontal="right"/>
    </xf>
    <xf numFmtId="166" fontId="22" fillId="0" borderId="1" xfId="1" applyNumberFormat="1" applyFont="1" applyFill="1" applyBorder="1" applyAlignment="1" applyProtection="1">
      <alignment horizontal="center" vertical="center" wrapText="1"/>
    </xf>
    <xf numFmtId="0" fontId="22" fillId="0" borderId="0" xfId="2" applyFont="1" applyFill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49" fontId="22" fillId="0" borderId="1" xfId="2" applyNumberFormat="1" applyFont="1" applyFill="1" applyBorder="1" applyAlignment="1">
      <alignment horizontal="center" vertical="center" wrapText="1" shrinkToFit="1"/>
    </xf>
    <xf numFmtId="4" fontId="22" fillId="0" borderId="1" xfId="2" applyNumberFormat="1" applyFont="1" applyFill="1" applyBorder="1" applyAlignment="1">
      <alignment horizontal="center" vertical="center"/>
    </xf>
    <xf numFmtId="0" fontId="22" fillId="0" borderId="0" xfId="2" applyFont="1" applyFill="1" applyAlignment="1"/>
    <xf numFmtId="0" fontId="22" fillId="0" borderId="1" xfId="0" applyFont="1" applyFill="1" applyBorder="1" applyAlignment="1">
      <alignment horizontal="left" vertical="center" wrapText="1" shrinkToFit="1"/>
    </xf>
    <xf numFmtId="4" fontId="22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4" fontId="22" fillId="0" borderId="1" xfId="0" applyNumberFormat="1" applyFont="1" applyFill="1" applyBorder="1" applyAlignment="1">
      <alignment horizontal="center" vertical="center" shrinkToFit="1"/>
    </xf>
    <xf numFmtId="167" fontId="22" fillId="0" borderId="0" xfId="2" applyNumberFormat="1" applyFont="1" applyFill="1" applyAlignment="1"/>
    <xf numFmtId="49" fontId="22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NumberFormat="1" applyFont="1" applyFill="1" applyBorder="1" applyAlignment="1">
      <alignment horizontal="left" vertical="center" wrapText="1"/>
    </xf>
    <xf numFmtId="0" fontId="24" fillId="0" borderId="0" xfId="2" applyFont="1" applyFill="1" applyAlignment="1"/>
    <xf numFmtId="0" fontId="22" fillId="0" borderId="1" xfId="0" applyFont="1" applyFill="1" applyBorder="1" applyAlignment="1">
      <alignment vertical="top" wrapText="1" shrinkToFit="1"/>
    </xf>
    <xf numFmtId="0" fontId="2" fillId="0" borderId="1" xfId="0" applyFont="1" applyFill="1" applyBorder="1" applyAlignment="1">
      <alignment horizontal="left" vertical="center" wrapText="1"/>
    </xf>
    <xf numFmtId="49" fontId="22" fillId="0" borderId="1" xfId="1" applyNumberFormat="1" applyFont="1" applyFill="1" applyBorder="1" applyAlignment="1" applyProtection="1">
      <alignment horizontal="center" wrapText="1"/>
    </xf>
    <xf numFmtId="0" fontId="18" fillId="0" borderId="0" xfId="2" applyFont="1" applyFill="1" applyAlignment="1">
      <alignment vertical="top"/>
    </xf>
    <xf numFmtId="2" fontId="18" fillId="0" borderId="0" xfId="2" applyNumberFormat="1" applyFont="1" applyFill="1" applyAlignment="1">
      <alignment horizontal="center"/>
    </xf>
    <xf numFmtId="0" fontId="18" fillId="0" borderId="0" xfId="2" applyFont="1" applyFill="1" applyAlignment="1"/>
    <xf numFmtId="0" fontId="18" fillId="0" borderId="0" xfId="2" applyFont="1" applyFill="1" applyBorder="1" applyAlignment="1">
      <alignment horizontal="left"/>
    </xf>
    <xf numFmtId="0" fontId="18" fillId="0" borderId="0" xfId="2" applyFont="1" applyFill="1" applyAlignment="1">
      <alignment horizontal="center"/>
    </xf>
    <xf numFmtId="0" fontId="18" fillId="0" borderId="0" xfId="2" applyFont="1" applyFill="1" applyBorder="1" applyAlignment="1">
      <alignment vertical="top"/>
    </xf>
    <xf numFmtId="2" fontId="18" fillId="0" borderId="0" xfId="2" applyNumberFormat="1" applyFont="1" applyFill="1" applyBorder="1" applyAlignment="1">
      <alignment horizontal="center"/>
    </xf>
    <xf numFmtId="0" fontId="18" fillId="0" borderId="0" xfId="2" applyFont="1" applyFill="1" applyBorder="1" applyAlignment="1"/>
    <xf numFmtId="0" fontId="18" fillId="0" borderId="0" xfId="2" applyFont="1" applyFill="1" applyAlignment="1">
      <alignment horizontal="left" vertical="top"/>
    </xf>
    <xf numFmtId="0" fontId="18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 vertical="top" wrapText="1"/>
    </xf>
    <xf numFmtId="0" fontId="18" fillId="0" borderId="0" xfId="2" applyFont="1" applyFill="1" applyBorder="1" applyAlignment="1">
      <alignment horizontal="center" wrapText="1"/>
    </xf>
    <xf numFmtId="166" fontId="18" fillId="0" borderId="0" xfId="1" applyNumberFormat="1" applyFont="1" applyFill="1" applyBorder="1" applyAlignment="1" applyProtection="1">
      <alignment horizontal="right"/>
    </xf>
    <xf numFmtId="0" fontId="18" fillId="0" borderId="1" xfId="2" applyFont="1" applyFill="1" applyBorder="1" applyAlignment="1">
      <alignment horizontal="center" vertical="center" wrapText="1"/>
    </xf>
    <xf numFmtId="166" fontId="18" fillId="0" borderId="1" xfId="1" applyNumberFormat="1" applyFont="1" applyFill="1" applyBorder="1" applyAlignment="1" applyProtection="1">
      <alignment horizontal="center" vertical="center" wrapText="1"/>
    </xf>
    <xf numFmtId="0" fontId="18" fillId="0" borderId="0" xfId="2" applyFont="1" applyFill="1" applyAlignment="1">
      <alignment horizontal="center" vertical="center"/>
    </xf>
    <xf numFmtId="49" fontId="18" fillId="0" borderId="1" xfId="2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49" fontId="18" fillId="0" borderId="1" xfId="2" applyNumberFormat="1" applyFont="1" applyFill="1" applyBorder="1" applyAlignment="1">
      <alignment horizontal="center" vertical="center" wrapText="1" shrinkToFit="1"/>
    </xf>
    <xf numFmtId="4" fontId="18" fillId="0" borderId="1" xfId="2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top" wrapText="1" shrinkToFit="1"/>
    </xf>
    <xf numFmtId="4" fontId="18" fillId="0" borderId="1" xfId="1" applyNumberFormat="1" applyFont="1" applyFill="1" applyBorder="1" applyAlignment="1" applyProtection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center" vertical="center" shrinkToFit="1"/>
    </xf>
    <xf numFmtId="167" fontId="18" fillId="0" borderId="0" xfId="2" applyNumberFormat="1" applyFont="1" applyFill="1" applyAlignment="1"/>
    <xf numFmtId="0" fontId="18" fillId="0" borderId="1" xfId="0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 wrapText="1" shrinkToFit="1"/>
    </xf>
    <xf numFmtId="4" fontId="26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 shrinkToFit="1"/>
    </xf>
    <xf numFmtId="49" fontId="18" fillId="0" borderId="1" xfId="2" applyNumberFormat="1" applyFont="1" applyFill="1" applyBorder="1" applyAlignment="1">
      <alignment horizontal="center" vertical="top" wrapText="1" shrinkToFit="1"/>
    </xf>
    <xf numFmtId="2" fontId="18" fillId="0" borderId="1" xfId="1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 shrinkToFit="1"/>
    </xf>
    <xf numFmtId="49" fontId="18" fillId="0" borderId="1" xfId="2" applyNumberFormat="1" applyFont="1" applyFill="1" applyBorder="1" applyAlignment="1">
      <alignment horizontal="center" vertical="top" wrapText="1"/>
    </xf>
    <xf numFmtId="0" fontId="27" fillId="0" borderId="0" xfId="0" applyFont="1" applyFill="1"/>
    <xf numFmtId="0" fontId="28" fillId="0" borderId="0" xfId="0" applyFont="1" applyFill="1"/>
    <xf numFmtId="0" fontId="18" fillId="0" borderId="1" xfId="0" applyNumberFormat="1" applyFont="1" applyFill="1" applyBorder="1" applyAlignment="1">
      <alignment horizontal="left" vertical="center" wrapText="1"/>
    </xf>
    <xf numFmtId="0" fontId="18" fillId="0" borderId="0" xfId="2" applyFont="1" applyFill="1" applyAlignment="1">
      <alignment horizontal="left"/>
    </xf>
    <xf numFmtId="4" fontId="18" fillId="0" borderId="0" xfId="2" applyNumberFormat="1" applyFont="1" applyFill="1" applyAlignment="1"/>
    <xf numFmtId="0" fontId="18" fillId="3" borderId="1" xfId="0" applyFont="1" applyFill="1" applyBorder="1" applyAlignment="1">
      <alignment horizontal="left" vertical="center" wrapText="1"/>
    </xf>
    <xf numFmtId="49" fontId="18" fillId="3" borderId="1" xfId="2" applyNumberFormat="1" applyFont="1" applyFill="1" applyBorder="1" applyAlignment="1">
      <alignment horizontal="center" vertical="center" wrapText="1" shrinkToFit="1"/>
    </xf>
    <xf numFmtId="0" fontId="29" fillId="0" borderId="0" xfId="2" applyFont="1" applyFill="1" applyAlignment="1"/>
    <xf numFmtId="2" fontId="18" fillId="0" borderId="1" xfId="2" applyNumberFormat="1" applyFont="1" applyFill="1" applyBorder="1" applyAlignment="1">
      <alignment horizontal="center" wrapText="1"/>
    </xf>
    <xf numFmtId="0" fontId="18" fillId="0" borderId="1" xfId="2" applyFont="1" applyFill="1" applyBorder="1" applyAlignment="1">
      <alignment horizontal="center" wrapText="1"/>
    </xf>
    <xf numFmtId="167" fontId="18" fillId="0" borderId="0" xfId="2" applyNumberFormat="1" applyFont="1" applyFill="1" applyAlignment="1">
      <alignment horizontal="center"/>
    </xf>
    <xf numFmtId="49" fontId="18" fillId="0" borderId="1" xfId="1" applyNumberFormat="1" applyFont="1" applyFill="1" applyBorder="1" applyAlignment="1" applyProtection="1">
      <alignment horizontal="center" vertical="center" wrapText="1"/>
    </xf>
    <xf numFmtId="165" fontId="18" fillId="0" borderId="0" xfId="2" applyNumberFormat="1" applyFont="1" applyFill="1" applyAlignment="1"/>
    <xf numFmtId="0" fontId="25" fillId="4" borderId="0" xfId="0" applyFont="1" applyFill="1"/>
    <xf numFmtId="0" fontId="25" fillId="0" borderId="0" xfId="0" applyFont="1" applyFill="1"/>
    <xf numFmtId="0" fontId="7" fillId="4" borderId="0" xfId="0" applyFont="1" applyFill="1" applyBorder="1" applyAlignment="1">
      <alignment horizontal="center" wrapText="1"/>
    </xf>
    <xf numFmtId="0" fontId="0" fillId="4" borderId="0" xfId="0" applyFont="1" applyFill="1"/>
    <xf numFmtId="0" fontId="32" fillId="0" borderId="0" xfId="0" applyFont="1" applyFill="1" applyBorder="1" applyAlignment="1">
      <alignment horizontal="right"/>
    </xf>
    <xf numFmtId="0" fontId="32" fillId="4" borderId="0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2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49" fontId="34" fillId="4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shrinkToFit="1"/>
    </xf>
    <xf numFmtId="4" fontId="34" fillId="4" borderId="1" xfId="0" applyNumberFormat="1" applyFont="1" applyFill="1" applyBorder="1" applyAlignment="1">
      <alignment horizontal="center" vertical="center" wrapText="1"/>
    </xf>
    <xf numFmtId="49" fontId="35" fillId="4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vertical="top" wrapText="1"/>
    </xf>
    <xf numFmtId="49" fontId="36" fillId="4" borderId="1" xfId="0" applyNumberFormat="1" applyFont="1" applyFill="1" applyBorder="1" applyAlignment="1">
      <alignment horizontal="center" vertical="center" shrinkToFit="1"/>
    </xf>
    <xf numFmtId="49" fontId="36" fillId="0" borderId="1" xfId="0" applyNumberFormat="1" applyFont="1" applyFill="1" applyBorder="1" applyAlignment="1">
      <alignment horizontal="center" vertical="center" shrinkToFit="1"/>
    </xf>
    <xf numFmtId="4" fontId="36" fillId="4" borderId="1" xfId="0" applyNumberFormat="1" applyFont="1" applyFill="1" applyBorder="1" applyAlignment="1">
      <alignment horizontal="center" vertical="center" shrinkToFit="1"/>
    </xf>
    <xf numFmtId="0" fontId="10" fillId="4" borderId="0" xfId="0" applyFont="1" applyFill="1"/>
    <xf numFmtId="49" fontId="2" fillId="4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" fontId="2" fillId="4" borderId="1" xfId="0" applyNumberFormat="1" applyFont="1" applyFill="1" applyBorder="1" applyAlignment="1">
      <alignment horizontal="center" vertical="center" shrinkToFit="1"/>
    </xf>
    <xf numFmtId="0" fontId="35" fillId="0" borderId="14" xfId="0" applyFont="1" applyFill="1" applyBorder="1" applyAlignment="1">
      <alignment vertical="top" wrapText="1"/>
    </xf>
    <xf numFmtId="4" fontId="2" fillId="4" borderId="17" xfId="0" applyNumberFormat="1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left" vertical="center" wrapText="1"/>
    </xf>
    <xf numFmtId="49" fontId="34" fillId="0" borderId="1" xfId="0" applyNumberFormat="1" applyFont="1" applyFill="1" applyBorder="1" applyAlignment="1">
      <alignment horizontal="center" vertical="center" shrinkToFit="1"/>
    </xf>
    <xf numFmtId="4" fontId="34" fillId="4" borderId="1" xfId="0" applyNumberFormat="1" applyFont="1" applyFill="1" applyBorder="1" applyAlignment="1">
      <alignment horizontal="center" vertical="center" shrinkToFit="1"/>
    </xf>
    <xf numFmtId="49" fontId="22" fillId="4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top" wrapText="1"/>
    </xf>
    <xf numFmtId="4" fontId="34" fillId="0" borderId="1" xfId="0" applyNumberFormat="1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left" vertical="top" wrapText="1"/>
    </xf>
    <xf numFmtId="49" fontId="33" fillId="4" borderId="1" xfId="0" applyNumberFormat="1" applyFont="1" applyFill="1" applyBorder="1" applyAlignment="1">
      <alignment horizontal="left" vertical="center" wrapText="1"/>
    </xf>
    <xf numFmtId="49" fontId="35" fillId="4" borderId="1" xfId="0" applyNumberFormat="1" applyFont="1" applyFill="1" applyBorder="1" applyAlignment="1">
      <alignment horizontal="left" vertical="center" wrapText="1"/>
    </xf>
    <xf numFmtId="49" fontId="22" fillId="4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top" wrapText="1"/>
    </xf>
    <xf numFmtId="49" fontId="22" fillId="4" borderId="1" xfId="0" applyNumberFormat="1" applyFont="1" applyFill="1" applyBorder="1" applyAlignment="1">
      <alignment horizontal="left" vertical="top" wrapText="1"/>
    </xf>
    <xf numFmtId="0" fontId="22" fillId="4" borderId="1" xfId="0" applyFont="1" applyFill="1" applyBorder="1"/>
    <xf numFmtId="4" fontId="36" fillId="0" borderId="1" xfId="0" applyNumberFormat="1" applyFont="1" applyFill="1" applyBorder="1" applyAlignment="1">
      <alignment horizontal="center" vertical="center" shrinkToFit="1"/>
    </xf>
    <xf numFmtId="0" fontId="0" fillId="4" borderId="1" xfId="0" applyFont="1" applyFill="1" applyBorder="1"/>
    <xf numFmtId="49" fontId="2" fillId="4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35" fillId="0" borderId="18" xfId="0" applyFont="1" applyFill="1" applyBorder="1" applyAlignment="1">
      <alignment vertical="center" wrapText="1"/>
    </xf>
    <xf numFmtId="49" fontId="35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wrapText="1"/>
    </xf>
    <xf numFmtId="0" fontId="33" fillId="0" borderId="19" xfId="0" applyFont="1" applyFill="1" applyBorder="1" applyAlignment="1">
      <alignment vertical="center" wrapText="1"/>
    </xf>
    <xf numFmtId="49" fontId="34" fillId="4" borderId="1" xfId="0" applyNumberFormat="1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vertical="top" wrapText="1"/>
    </xf>
    <xf numFmtId="0" fontId="35" fillId="0" borderId="16" xfId="0" applyFont="1" applyFill="1" applyBorder="1" applyAlignment="1">
      <alignment vertical="top" wrapText="1"/>
    </xf>
    <xf numFmtId="49" fontId="35" fillId="0" borderId="16" xfId="2" applyNumberFormat="1" applyFont="1" applyFill="1" applyBorder="1" applyAlignment="1">
      <alignment horizontal="center" vertical="center" wrapText="1" shrinkToFit="1"/>
    </xf>
    <xf numFmtId="0" fontId="22" fillId="0" borderId="1" xfId="0" applyFont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0" fillId="4" borderId="1" xfId="0" applyFont="1" applyFill="1" applyBorder="1"/>
    <xf numFmtId="0" fontId="37" fillId="0" borderId="1" xfId="0" applyFont="1" applyFill="1" applyBorder="1" applyAlignment="1">
      <alignment horizontal="left"/>
    </xf>
    <xf numFmtId="0" fontId="37" fillId="4" borderId="1" xfId="0" applyFont="1" applyFill="1" applyBorder="1" applyAlignment="1">
      <alignment horizontal="right"/>
    </xf>
    <xf numFmtId="0" fontId="37" fillId="0" borderId="1" xfId="0" applyFont="1" applyFill="1" applyBorder="1" applyAlignment="1">
      <alignment horizontal="right"/>
    </xf>
    <xf numFmtId="4" fontId="37" fillId="4" borderId="1" xfId="0" applyNumberFormat="1" applyFont="1" applyFill="1" applyBorder="1" applyAlignment="1">
      <alignment horizontal="right" vertical="top" shrinkToFit="1"/>
    </xf>
    <xf numFmtId="0" fontId="0" fillId="0" borderId="0" xfId="0" applyFont="1" applyFill="1"/>
    <xf numFmtId="0" fontId="0" fillId="4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38" fillId="0" borderId="0" xfId="0" applyFont="1" applyAlignment="1">
      <alignment horizontal="center"/>
    </xf>
    <xf numFmtId="0" fontId="20" fillId="0" borderId="20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justify" vertical="top" wrapText="1"/>
    </xf>
    <xf numFmtId="0" fontId="20" fillId="0" borderId="0" xfId="0" applyFont="1" applyAlignment="1">
      <alignment horizontal="left"/>
    </xf>
    <xf numFmtId="0" fontId="20" fillId="0" borderId="22" xfId="0" applyFont="1" applyBorder="1" applyAlignment="1">
      <alignment horizontal="center" vertical="top" wrapText="1"/>
    </xf>
    <xf numFmtId="0" fontId="39" fillId="0" borderId="0" xfId="0" applyFont="1"/>
    <xf numFmtId="0" fontId="20" fillId="0" borderId="0" xfId="0" applyFont="1" applyAlignment="1"/>
    <xf numFmtId="0" fontId="20" fillId="0" borderId="23" xfId="0" applyFont="1" applyBorder="1" applyAlignment="1">
      <alignment horizontal="center" vertical="top" wrapText="1"/>
    </xf>
    <xf numFmtId="0" fontId="20" fillId="0" borderId="21" xfId="0" applyFont="1" applyBorder="1" applyAlignment="1">
      <alignment vertical="top" wrapText="1"/>
    </xf>
    <xf numFmtId="0" fontId="21" fillId="0" borderId="21" xfId="0" applyFont="1" applyBorder="1" applyAlignment="1">
      <alignment horizontal="justify" vertical="top" wrapText="1"/>
    </xf>
    <xf numFmtId="0" fontId="21" fillId="0" borderId="22" xfId="0" applyFont="1" applyBorder="1" applyAlignment="1">
      <alignment horizontal="center" vertical="top" wrapText="1"/>
    </xf>
    <xf numFmtId="0" fontId="20" fillId="0" borderId="0" xfId="0" applyFont="1" applyAlignment="1">
      <alignment horizontal="right"/>
    </xf>
    <xf numFmtId="0" fontId="22" fillId="0" borderId="1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wrapText="1"/>
    </xf>
    <xf numFmtId="0" fontId="18" fillId="0" borderId="1" xfId="2" applyFont="1" applyFill="1" applyBorder="1" applyAlignment="1">
      <alignment horizontal="center" vertical="center" wrapText="1"/>
    </xf>
    <xf numFmtId="2" fontId="18" fillId="0" borderId="1" xfId="2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8" fillId="0" borderId="0" xfId="0" applyFont="1" applyAlignment="1">
      <alignment horizontal="right"/>
    </xf>
    <xf numFmtId="0" fontId="38" fillId="0" borderId="1" xfId="0" applyFont="1" applyBorder="1" applyAlignment="1">
      <alignment horizontal="center" vertical="top" wrapText="1"/>
    </xf>
    <xf numFmtId="0" fontId="38" fillId="0" borderId="1" xfId="0" applyFont="1" applyBorder="1" applyAlignment="1">
      <alignment vertical="top" wrapText="1"/>
    </xf>
    <xf numFmtId="0" fontId="38" fillId="0" borderId="1" xfId="0" applyFont="1" applyBorder="1" applyAlignment="1">
      <alignment horizontal="center" vertical="center" wrapText="1"/>
    </xf>
    <xf numFmtId="0" fontId="7" fillId="0" borderId="1" xfId="3" applyFont="1" applyBorder="1" applyAlignment="1" applyProtection="1">
      <alignment horizontal="justify" vertical="top" wrapText="1"/>
    </xf>
    <xf numFmtId="0" fontId="38" fillId="0" borderId="1" xfId="0" applyFont="1" applyBorder="1" applyAlignment="1">
      <alignment horizontal="justify" vertical="top" wrapText="1"/>
    </xf>
    <xf numFmtId="0" fontId="38" fillId="0" borderId="24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right" wrapText="1"/>
    </xf>
    <xf numFmtId="0" fontId="7" fillId="0" borderId="0" xfId="0" applyFont="1" applyFill="1"/>
    <xf numFmtId="0" fontId="7" fillId="0" borderId="0" xfId="2" applyFont="1" applyFill="1" applyBorder="1" applyAlignment="1"/>
    <xf numFmtId="0" fontId="7" fillId="0" borderId="0" xfId="2" applyFont="1" applyFill="1" applyBorder="1" applyAlignment="1">
      <alignment horizontal="left"/>
    </xf>
    <xf numFmtId="0" fontId="38" fillId="0" borderId="0" xfId="0" applyFont="1" applyAlignment="1"/>
    <xf numFmtId="0" fontId="25" fillId="0" borderId="0" xfId="0" applyFont="1" applyFill="1" applyAlignment="1">
      <alignment horizontal="center"/>
    </xf>
    <xf numFmtId="0" fontId="25" fillId="0" borderId="0" xfId="0" applyFont="1" applyFill="1" applyAlignment="1"/>
    <xf numFmtId="0" fontId="38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top" wrapText="1"/>
    </xf>
    <xf numFmtId="0" fontId="42" fillId="0" borderId="0" xfId="0" applyFont="1" applyFill="1" applyAlignment="1">
      <alignment horizontal="right" wrapText="1"/>
    </xf>
    <xf numFmtId="164" fontId="3" fillId="0" borderId="0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20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11" xfId="0" applyFont="1" applyBorder="1" applyAlignment="1">
      <alignment horizontal="right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2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43" fillId="0" borderId="0" xfId="0" applyFont="1" applyFill="1" applyAlignment="1">
      <alignment horizontal="right"/>
    </xf>
    <xf numFmtId="0" fontId="38" fillId="0" borderId="0" xfId="0" applyFont="1" applyFill="1" applyAlignment="1">
      <alignment horizontal="right"/>
    </xf>
    <xf numFmtId="166" fontId="22" fillId="0" borderId="14" xfId="1" applyNumberFormat="1" applyFont="1" applyFill="1" applyBorder="1" applyAlignment="1" applyProtection="1">
      <alignment horizontal="center"/>
    </xf>
    <xf numFmtId="166" fontId="22" fillId="0" borderId="15" xfId="1" applyNumberFormat="1" applyFont="1" applyFill="1" applyBorder="1" applyAlignment="1" applyProtection="1">
      <alignment horizontal="center"/>
    </xf>
    <xf numFmtId="0" fontId="22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vertical="top"/>
    </xf>
    <xf numFmtId="0" fontId="18" fillId="0" borderId="0" xfId="2" applyFont="1" applyFill="1" applyBorder="1" applyAlignment="1">
      <alignment horizontal="right"/>
    </xf>
    <xf numFmtId="166" fontId="18" fillId="0" borderId="14" xfId="1" applyNumberFormat="1" applyFont="1" applyFill="1" applyBorder="1" applyAlignment="1" applyProtection="1">
      <alignment horizontal="center"/>
    </xf>
    <xf numFmtId="166" fontId="18" fillId="0" borderId="15" xfId="1" applyNumberFormat="1" applyFont="1" applyFill="1" applyBorder="1" applyAlignment="1" applyProtection="1">
      <alignment horizontal="center"/>
    </xf>
    <xf numFmtId="0" fontId="18" fillId="0" borderId="1" xfId="2" applyFont="1" applyFill="1" applyBorder="1" applyAlignment="1">
      <alignment horizontal="center" vertical="center" wrapText="1"/>
    </xf>
    <xf numFmtId="2" fontId="18" fillId="0" borderId="1" xfId="2" applyNumberFormat="1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right"/>
    </xf>
    <xf numFmtId="0" fontId="30" fillId="4" borderId="0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right" wrapText="1"/>
    </xf>
    <xf numFmtId="0" fontId="25" fillId="0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2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5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40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wrapText="1"/>
    </xf>
    <xf numFmtId="0" fontId="40" fillId="0" borderId="0" xfId="0" applyFont="1" applyAlignment="1">
      <alignment horizontal="center"/>
    </xf>
  </cellXfs>
  <cellStyles count="4">
    <cellStyle name="Гиперссылка" xfId="3" builtinId="8"/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3</xdr:row>
      <xdr:rowOff>0</xdr:rowOff>
    </xdr:from>
    <xdr:to>
      <xdr:col>3</xdr:col>
      <xdr:colOff>0</xdr:colOff>
      <xdr:row>5</xdr:row>
      <xdr:rowOff>571500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4191000" y="1076325"/>
          <a:ext cx="2390775" cy="2209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3</xdr:row>
      <xdr:rowOff>0</xdr:rowOff>
    </xdr:from>
    <xdr:to>
      <xdr:col>2</xdr:col>
      <xdr:colOff>3838575</xdr:colOff>
      <xdr:row>6</xdr:row>
      <xdr:rowOff>152400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4095750" y="1076325"/>
          <a:ext cx="2314575" cy="2362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3</xdr:row>
      <xdr:rowOff>0</xdr:rowOff>
    </xdr:from>
    <xdr:to>
      <xdr:col>3</xdr:col>
      <xdr:colOff>0</xdr:colOff>
      <xdr:row>6</xdr:row>
      <xdr:rowOff>571500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4191000" y="1076325"/>
          <a:ext cx="2390775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3</xdr:row>
      <xdr:rowOff>0</xdr:rowOff>
    </xdr:from>
    <xdr:to>
      <xdr:col>2</xdr:col>
      <xdr:colOff>3838575</xdr:colOff>
      <xdr:row>7</xdr:row>
      <xdr:rowOff>0</xdr:rowOff>
    </xdr:to>
    <xdr:sp macro="" textlink="" fLocksText="0">
      <xdr:nvSpPr>
        <xdr:cNvPr id="5" name="Text Box 1"/>
        <xdr:cNvSpPr txBox="1">
          <a:spLocks noChangeArrowheads="1"/>
        </xdr:cNvSpPr>
      </xdr:nvSpPr>
      <xdr:spPr bwMode="auto">
        <a:xfrm>
          <a:off x="4095750" y="10763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3</xdr:row>
      <xdr:rowOff>0</xdr:rowOff>
    </xdr:from>
    <xdr:to>
      <xdr:col>3</xdr:col>
      <xdr:colOff>0</xdr:colOff>
      <xdr:row>6</xdr:row>
      <xdr:rowOff>571500</xdr:rowOff>
    </xdr:to>
    <xdr:sp macro="" textlink="" fLocksText="0">
      <xdr:nvSpPr>
        <xdr:cNvPr id="6" name="Text Box 1"/>
        <xdr:cNvSpPr txBox="1">
          <a:spLocks noChangeArrowheads="1"/>
        </xdr:cNvSpPr>
      </xdr:nvSpPr>
      <xdr:spPr bwMode="auto">
        <a:xfrm>
          <a:off x="4191000" y="1076325"/>
          <a:ext cx="2390775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3</xdr:row>
      <xdr:rowOff>0</xdr:rowOff>
    </xdr:from>
    <xdr:to>
      <xdr:col>2</xdr:col>
      <xdr:colOff>3838575</xdr:colOff>
      <xdr:row>7</xdr:row>
      <xdr:rowOff>0</xdr:rowOff>
    </xdr:to>
    <xdr:sp macro="" textlink="" fLocksText="0">
      <xdr:nvSpPr>
        <xdr:cNvPr id="7" name="Text Box 1"/>
        <xdr:cNvSpPr txBox="1">
          <a:spLocks noChangeArrowheads="1"/>
        </xdr:cNvSpPr>
      </xdr:nvSpPr>
      <xdr:spPr bwMode="auto">
        <a:xfrm>
          <a:off x="4095750" y="10763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2</xdr:row>
      <xdr:rowOff>0</xdr:rowOff>
    </xdr:from>
    <xdr:to>
      <xdr:col>3</xdr:col>
      <xdr:colOff>0</xdr:colOff>
      <xdr:row>8</xdr:row>
      <xdr:rowOff>571500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4191000" y="476250"/>
          <a:ext cx="2390775" cy="3067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2</xdr:row>
      <xdr:rowOff>0</xdr:rowOff>
    </xdr:from>
    <xdr:to>
      <xdr:col>2</xdr:col>
      <xdr:colOff>3838575</xdr:colOff>
      <xdr:row>9</xdr:row>
      <xdr:rowOff>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4095750" y="476250"/>
          <a:ext cx="2314575" cy="31337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5</xdr:row>
      <xdr:rowOff>0</xdr:rowOff>
    </xdr:from>
    <xdr:to>
      <xdr:col>3</xdr:col>
      <xdr:colOff>0</xdr:colOff>
      <xdr:row>7</xdr:row>
      <xdr:rowOff>571500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4191000" y="1695450"/>
          <a:ext cx="2390775" cy="1276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5</xdr:row>
      <xdr:rowOff>0</xdr:rowOff>
    </xdr:from>
    <xdr:to>
      <xdr:col>2</xdr:col>
      <xdr:colOff>3838575</xdr:colOff>
      <xdr:row>8</xdr:row>
      <xdr:rowOff>152400</xdr:rowOff>
    </xdr:to>
    <xdr:sp macro="" textlink="" fLocksText="0">
      <xdr:nvSpPr>
        <xdr:cNvPr id="5" name="Text Box 1"/>
        <xdr:cNvSpPr txBox="1">
          <a:spLocks noChangeArrowheads="1"/>
        </xdr:cNvSpPr>
      </xdr:nvSpPr>
      <xdr:spPr bwMode="auto">
        <a:xfrm>
          <a:off x="4095750" y="1695450"/>
          <a:ext cx="2314575" cy="14287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5</xdr:row>
      <xdr:rowOff>0</xdr:rowOff>
    </xdr:from>
    <xdr:to>
      <xdr:col>3</xdr:col>
      <xdr:colOff>0</xdr:colOff>
      <xdr:row>8</xdr:row>
      <xdr:rowOff>571500</xdr:rowOff>
    </xdr:to>
    <xdr:sp macro="" textlink="" fLocksText="0">
      <xdr:nvSpPr>
        <xdr:cNvPr id="6" name="Text Box 1"/>
        <xdr:cNvSpPr txBox="1">
          <a:spLocks noChangeArrowheads="1"/>
        </xdr:cNvSpPr>
      </xdr:nvSpPr>
      <xdr:spPr bwMode="auto">
        <a:xfrm>
          <a:off x="4191000" y="1695450"/>
          <a:ext cx="2390775" cy="1847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5</xdr:row>
      <xdr:rowOff>0</xdr:rowOff>
    </xdr:from>
    <xdr:to>
      <xdr:col>2</xdr:col>
      <xdr:colOff>3838575</xdr:colOff>
      <xdr:row>9</xdr:row>
      <xdr:rowOff>0</xdr:rowOff>
    </xdr:to>
    <xdr:sp macro="" textlink="" fLocksText="0">
      <xdr:nvSpPr>
        <xdr:cNvPr id="7" name="Text Box 1"/>
        <xdr:cNvSpPr txBox="1">
          <a:spLocks noChangeArrowheads="1"/>
        </xdr:cNvSpPr>
      </xdr:nvSpPr>
      <xdr:spPr bwMode="auto">
        <a:xfrm>
          <a:off x="4095750" y="1695450"/>
          <a:ext cx="2314575" cy="1914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5</xdr:row>
      <xdr:rowOff>0</xdr:rowOff>
    </xdr:from>
    <xdr:to>
      <xdr:col>3</xdr:col>
      <xdr:colOff>0</xdr:colOff>
      <xdr:row>8</xdr:row>
      <xdr:rowOff>571500</xdr:rowOff>
    </xdr:to>
    <xdr:sp macro="" textlink="" fLocksText="0">
      <xdr:nvSpPr>
        <xdr:cNvPr id="8" name="Text Box 1"/>
        <xdr:cNvSpPr txBox="1">
          <a:spLocks noChangeArrowheads="1"/>
        </xdr:cNvSpPr>
      </xdr:nvSpPr>
      <xdr:spPr bwMode="auto">
        <a:xfrm>
          <a:off x="4191000" y="1695450"/>
          <a:ext cx="2390775" cy="1847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5</xdr:row>
      <xdr:rowOff>0</xdr:rowOff>
    </xdr:from>
    <xdr:to>
      <xdr:col>2</xdr:col>
      <xdr:colOff>3838575</xdr:colOff>
      <xdr:row>9</xdr:row>
      <xdr:rowOff>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4095750" y="1695450"/>
          <a:ext cx="2314575" cy="1914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0</xdr:rowOff>
    </xdr:from>
    <xdr:to>
      <xdr:col>2</xdr:col>
      <xdr:colOff>3990975</xdr:colOff>
      <xdr:row>2</xdr:row>
      <xdr:rowOff>57150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3429000" y="0"/>
          <a:ext cx="3095625" cy="8572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r" rtl="0">
            <a:defRPr sz="1000"/>
          </a:pPr>
          <a:r>
            <a:rPr lang="ru-RU" sz="11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 № 3</a:t>
          </a:r>
          <a:r>
            <a:rPr lang="ru-RU" sz="1100">
              <a:latin typeface="Times New Roman" pitchFamily="18" charset="0"/>
              <a:cs typeface="Times New Roman" pitchFamily="18" charset="0"/>
            </a:rPr>
            <a:t> </a:t>
          </a:r>
          <a:r>
            <a:rPr lang="ru-RU" sz="11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/>
          </a:r>
          <a:br>
            <a:rPr lang="ru-RU" sz="1100" b="0" i="0" u="none" strike="noStrike">
              <a:latin typeface="Times New Roman" pitchFamily="18" charset="0"/>
              <a:ea typeface="+mn-ea"/>
              <a:cs typeface="Times New Roman" pitchFamily="18" charset="0"/>
            </a:rPr>
          </a:br>
          <a:r>
            <a:rPr lang="ru-RU" sz="11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к муниципальному правовому акту</a:t>
          </a:r>
          <a:br>
            <a:rPr lang="ru-RU" sz="1100" b="0" i="0" u="none" strike="noStrike">
              <a:latin typeface="Times New Roman" pitchFamily="18" charset="0"/>
              <a:ea typeface="+mn-ea"/>
              <a:cs typeface="Times New Roman" pitchFamily="18" charset="0"/>
            </a:rPr>
          </a:br>
          <a:r>
            <a:rPr lang="ru-RU" sz="11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Пограничного муниципального района                                                              </a:t>
          </a:r>
          <a:r>
            <a:rPr lang="ru-RU" sz="1100">
              <a:latin typeface="Times New Roman" pitchFamily="18" charset="0"/>
              <a:cs typeface="Times New Roman" pitchFamily="18" charset="0"/>
            </a:rPr>
            <a:t> </a:t>
          </a:r>
          <a:r>
            <a:rPr lang="ru-RU" sz="1100" b="0" i="0" u="sng" strike="noStrike">
              <a:latin typeface="Times New Roman" pitchFamily="18" charset="0"/>
              <a:ea typeface="+mn-ea"/>
              <a:cs typeface="Times New Roman" pitchFamily="18" charset="0"/>
            </a:rPr>
            <a:t>от  23.12.2016 № 148-МПА</a:t>
          </a:r>
          <a:r>
            <a:rPr lang="ru-RU" sz="1100" u="sng">
              <a:latin typeface="Times New Roman" pitchFamily="18" charset="0"/>
              <a:cs typeface="Times New Roman" pitchFamily="18" charset="0"/>
            </a:rPr>
            <a:t> </a:t>
          </a:r>
          <a:endParaRPr lang="ru-RU" sz="1100" b="0" i="0" u="sng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</xdr:col>
      <xdr:colOff>1085850</xdr:colOff>
      <xdr:row>0</xdr:row>
      <xdr:rowOff>0</xdr:rowOff>
    </xdr:from>
    <xdr:to>
      <xdr:col>2</xdr:col>
      <xdr:colOff>3943350</xdr:colOff>
      <xdr:row>0</xdr:row>
      <xdr:rowOff>57150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3619500" y="0"/>
          <a:ext cx="2857500" cy="571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r" rtl="0">
            <a:defRPr sz="1000"/>
          </a:pPr>
          <a:endParaRPr lang="ru-RU" sz="1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1143000</xdr:colOff>
      <xdr:row>0</xdr:row>
      <xdr:rowOff>0</xdr:rowOff>
    </xdr:from>
    <xdr:to>
      <xdr:col>2</xdr:col>
      <xdr:colOff>3905250</xdr:colOff>
      <xdr:row>2</xdr:row>
      <xdr:rowOff>57150</xdr:rowOff>
    </xdr:to>
    <xdr:sp macro="" textlink="" fLocksText="0">
      <xdr:nvSpPr>
        <xdr:cNvPr id="2" name="Текстовое поле 1"/>
        <xdr:cNvSpPr txBox="1">
          <a:spLocks noChangeArrowheads="1"/>
        </xdr:cNvSpPr>
      </xdr:nvSpPr>
      <xdr:spPr bwMode="auto">
        <a:xfrm>
          <a:off x="3752850" y="0"/>
          <a:ext cx="276225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r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</a:t>
          </a: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  <a:t>Приложение  № 4</a:t>
          </a:r>
          <a:r>
            <a:rPr lang="ru-RU" sz="1100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  <a:t/>
          </a:r>
          <a:b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</a:br>
          <a: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  <a:t>к муниципальному правовому акту</a:t>
          </a:r>
          <a:b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</a:br>
          <a:r>
            <a:rPr lang="ru-RU" sz="1100" b="0" i="0">
              <a:latin typeface="Times New Roman" pitchFamily="18" charset="0"/>
              <a:ea typeface="+mn-ea"/>
              <a:cs typeface="Times New Roman" pitchFamily="18" charset="0"/>
            </a:rPr>
            <a:t>Пограничного муниципального района                                                              </a:t>
          </a:r>
          <a:r>
            <a:rPr lang="ru-RU" sz="1100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 b="0" i="0" u="sng">
              <a:latin typeface="Times New Roman" pitchFamily="18" charset="0"/>
              <a:ea typeface="+mn-ea"/>
              <a:cs typeface="Times New Roman" pitchFamily="18" charset="0"/>
            </a:rPr>
            <a:t>от 23.12.2016 № 148-МПА</a:t>
          </a:r>
          <a:r>
            <a:rPr lang="ru-RU" sz="1100" u="sng">
              <a:latin typeface="Times New Roman" pitchFamily="18" charset="0"/>
              <a:ea typeface="+mn-ea"/>
              <a:cs typeface="Times New Roman" pitchFamily="18" charset="0"/>
            </a:rPr>
            <a:t> </a:t>
          </a:r>
          <a:endParaRPr lang="ru-RU" sz="1100" b="0" i="0" u="sng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algn="r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1"/>
  <sheetViews>
    <sheetView workbookViewId="0">
      <selection activeCell="F4" sqref="F4"/>
    </sheetView>
  </sheetViews>
  <sheetFormatPr defaultRowHeight="15"/>
  <cols>
    <col min="1" max="1" width="10.28515625" style="1" customWidth="1"/>
    <col min="2" max="2" width="28.28515625" style="2" customWidth="1"/>
    <col min="3" max="3" width="60.140625" style="4" customWidth="1"/>
    <col min="4" max="256" width="9.140625" style="4"/>
    <col min="257" max="257" width="10.28515625" style="4" customWidth="1"/>
    <col min="258" max="258" width="28.28515625" style="4" customWidth="1"/>
    <col min="259" max="259" width="60.140625" style="4" customWidth="1"/>
    <col min="260" max="512" width="9.140625" style="4"/>
    <col min="513" max="513" width="10.28515625" style="4" customWidth="1"/>
    <col min="514" max="514" width="28.28515625" style="4" customWidth="1"/>
    <col min="515" max="515" width="60.140625" style="4" customWidth="1"/>
    <col min="516" max="768" width="9.140625" style="4"/>
    <col min="769" max="769" width="10.28515625" style="4" customWidth="1"/>
    <col min="770" max="770" width="28.28515625" style="4" customWidth="1"/>
    <col min="771" max="771" width="60.140625" style="4" customWidth="1"/>
    <col min="772" max="1024" width="9.140625" style="4"/>
    <col min="1025" max="1025" width="10.28515625" style="4" customWidth="1"/>
    <col min="1026" max="1026" width="28.28515625" style="4" customWidth="1"/>
    <col min="1027" max="1027" width="60.140625" style="4" customWidth="1"/>
    <col min="1028" max="1280" width="9.140625" style="4"/>
    <col min="1281" max="1281" width="10.28515625" style="4" customWidth="1"/>
    <col min="1282" max="1282" width="28.28515625" style="4" customWidth="1"/>
    <col min="1283" max="1283" width="60.140625" style="4" customWidth="1"/>
    <col min="1284" max="1536" width="9.140625" style="4"/>
    <col min="1537" max="1537" width="10.28515625" style="4" customWidth="1"/>
    <col min="1538" max="1538" width="28.28515625" style="4" customWidth="1"/>
    <col min="1539" max="1539" width="60.140625" style="4" customWidth="1"/>
    <col min="1540" max="1792" width="9.140625" style="4"/>
    <col min="1793" max="1793" width="10.28515625" style="4" customWidth="1"/>
    <col min="1794" max="1794" width="28.28515625" style="4" customWidth="1"/>
    <col min="1795" max="1795" width="60.140625" style="4" customWidth="1"/>
    <col min="1796" max="2048" width="9.140625" style="4"/>
    <col min="2049" max="2049" width="10.28515625" style="4" customWidth="1"/>
    <col min="2050" max="2050" width="28.28515625" style="4" customWidth="1"/>
    <col min="2051" max="2051" width="60.140625" style="4" customWidth="1"/>
    <col min="2052" max="2304" width="9.140625" style="4"/>
    <col min="2305" max="2305" width="10.28515625" style="4" customWidth="1"/>
    <col min="2306" max="2306" width="28.28515625" style="4" customWidth="1"/>
    <col min="2307" max="2307" width="60.140625" style="4" customWidth="1"/>
    <col min="2308" max="2560" width="9.140625" style="4"/>
    <col min="2561" max="2561" width="10.28515625" style="4" customWidth="1"/>
    <col min="2562" max="2562" width="28.28515625" style="4" customWidth="1"/>
    <col min="2563" max="2563" width="60.140625" style="4" customWidth="1"/>
    <col min="2564" max="2816" width="9.140625" style="4"/>
    <col min="2817" max="2817" width="10.28515625" style="4" customWidth="1"/>
    <col min="2818" max="2818" width="28.28515625" style="4" customWidth="1"/>
    <col min="2819" max="2819" width="60.140625" style="4" customWidth="1"/>
    <col min="2820" max="3072" width="9.140625" style="4"/>
    <col min="3073" max="3073" width="10.28515625" style="4" customWidth="1"/>
    <col min="3074" max="3074" width="28.28515625" style="4" customWidth="1"/>
    <col min="3075" max="3075" width="60.140625" style="4" customWidth="1"/>
    <col min="3076" max="3328" width="9.140625" style="4"/>
    <col min="3329" max="3329" width="10.28515625" style="4" customWidth="1"/>
    <col min="3330" max="3330" width="28.28515625" style="4" customWidth="1"/>
    <col min="3331" max="3331" width="60.140625" style="4" customWidth="1"/>
    <col min="3332" max="3584" width="9.140625" style="4"/>
    <col min="3585" max="3585" width="10.28515625" style="4" customWidth="1"/>
    <col min="3586" max="3586" width="28.28515625" style="4" customWidth="1"/>
    <col min="3587" max="3587" width="60.140625" style="4" customWidth="1"/>
    <col min="3588" max="3840" width="9.140625" style="4"/>
    <col min="3841" max="3841" width="10.28515625" style="4" customWidth="1"/>
    <col min="3842" max="3842" width="28.28515625" style="4" customWidth="1"/>
    <col min="3843" max="3843" width="60.140625" style="4" customWidth="1"/>
    <col min="3844" max="4096" width="9.140625" style="4"/>
    <col min="4097" max="4097" width="10.28515625" style="4" customWidth="1"/>
    <col min="4098" max="4098" width="28.28515625" style="4" customWidth="1"/>
    <col min="4099" max="4099" width="60.140625" style="4" customWidth="1"/>
    <col min="4100" max="4352" width="9.140625" style="4"/>
    <col min="4353" max="4353" width="10.28515625" style="4" customWidth="1"/>
    <col min="4354" max="4354" width="28.28515625" style="4" customWidth="1"/>
    <col min="4355" max="4355" width="60.140625" style="4" customWidth="1"/>
    <col min="4356" max="4608" width="9.140625" style="4"/>
    <col min="4609" max="4609" width="10.28515625" style="4" customWidth="1"/>
    <col min="4610" max="4610" width="28.28515625" style="4" customWidth="1"/>
    <col min="4611" max="4611" width="60.140625" style="4" customWidth="1"/>
    <col min="4612" max="4864" width="9.140625" style="4"/>
    <col min="4865" max="4865" width="10.28515625" style="4" customWidth="1"/>
    <col min="4866" max="4866" width="28.28515625" style="4" customWidth="1"/>
    <col min="4867" max="4867" width="60.140625" style="4" customWidth="1"/>
    <col min="4868" max="5120" width="9.140625" style="4"/>
    <col min="5121" max="5121" width="10.28515625" style="4" customWidth="1"/>
    <col min="5122" max="5122" width="28.28515625" style="4" customWidth="1"/>
    <col min="5123" max="5123" width="60.140625" style="4" customWidth="1"/>
    <col min="5124" max="5376" width="9.140625" style="4"/>
    <col min="5377" max="5377" width="10.28515625" style="4" customWidth="1"/>
    <col min="5378" max="5378" width="28.28515625" style="4" customWidth="1"/>
    <col min="5379" max="5379" width="60.140625" style="4" customWidth="1"/>
    <col min="5380" max="5632" width="9.140625" style="4"/>
    <col min="5633" max="5633" width="10.28515625" style="4" customWidth="1"/>
    <col min="5634" max="5634" width="28.28515625" style="4" customWidth="1"/>
    <col min="5635" max="5635" width="60.140625" style="4" customWidth="1"/>
    <col min="5636" max="5888" width="9.140625" style="4"/>
    <col min="5889" max="5889" width="10.28515625" style="4" customWidth="1"/>
    <col min="5890" max="5890" width="28.28515625" style="4" customWidth="1"/>
    <col min="5891" max="5891" width="60.140625" style="4" customWidth="1"/>
    <col min="5892" max="6144" width="9.140625" style="4"/>
    <col min="6145" max="6145" width="10.28515625" style="4" customWidth="1"/>
    <col min="6146" max="6146" width="28.28515625" style="4" customWidth="1"/>
    <col min="6147" max="6147" width="60.140625" style="4" customWidth="1"/>
    <col min="6148" max="6400" width="9.140625" style="4"/>
    <col min="6401" max="6401" width="10.28515625" style="4" customWidth="1"/>
    <col min="6402" max="6402" width="28.28515625" style="4" customWidth="1"/>
    <col min="6403" max="6403" width="60.140625" style="4" customWidth="1"/>
    <col min="6404" max="6656" width="9.140625" style="4"/>
    <col min="6657" max="6657" width="10.28515625" style="4" customWidth="1"/>
    <col min="6658" max="6658" width="28.28515625" style="4" customWidth="1"/>
    <col min="6659" max="6659" width="60.140625" style="4" customWidth="1"/>
    <col min="6660" max="6912" width="9.140625" style="4"/>
    <col min="6913" max="6913" width="10.28515625" style="4" customWidth="1"/>
    <col min="6914" max="6914" width="28.28515625" style="4" customWidth="1"/>
    <col min="6915" max="6915" width="60.140625" style="4" customWidth="1"/>
    <col min="6916" max="7168" width="9.140625" style="4"/>
    <col min="7169" max="7169" width="10.28515625" style="4" customWidth="1"/>
    <col min="7170" max="7170" width="28.28515625" style="4" customWidth="1"/>
    <col min="7171" max="7171" width="60.140625" style="4" customWidth="1"/>
    <col min="7172" max="7424" width="9.140625" style="4"/>
    <col min="7425" max="7425" width="10.28515625" style="4" customWidth="1"/>
    <col min="7426" max="7426" width="28.28515625" style="4" customWidth="1"/>
    <col min="7427" max="7427" width="60.140625" style="4" customWidth="1"/>
    <col min="7428" max="7680" width="9.140625" style="4"/>
    <col min="7681" max="7681" width="10.28515625" style="4" customWidth="1"/>
    <col min="7682" max="7682" width="28.28515625" style="4" customWidth="1"/>
    <col min="7683" max="7683" width="60.140625" style="4" customWidth="1"/>
    <col min="7684" max="7936" width="9.140625" style="4"/>
    <col min="7937" max="7937" width="10.28515625" style="4" customWidth="1"/>
    <col min="7938" max="7938" width="28.28515625" style="4" customWidth="1"/>
    <col min="7939" max="7939" width="60.140625" style="4" customWidth="1"/>
    <col min="7940" max="8192" width="9.140625" style="4"/>
    <col min="8193" max="8193" width="10.28515625" style="4" customWidth="1"/>
    <col min="8194" max="8194" width="28.28515625" style="4" customWidth="1"/>
    <col min="8195" max="8195" width="60.140625" style="4" customWidth="1"/>
    <col min="8196" max="8448" width="9.140625" style="4"/>
    <col min="8449" max="8449" width="10.28515625" style="4" customWidth="1"/>
    <col min="8450" max="8450" width="28.28515625" style="4" customWidth="1"/>
    <col min="8451" max="8451" width="60.140625" style="4" customWidth="1"/>
    <col min="8452" max="8704" width="9.140625" style="4"/>
    <col min="8705" max="8705" width="10.28515625" style="4" customWidth="1"/>
    <col min="8706" max="8706" width="28.28515625" style="4" customWidth="1"/>
    <col min="8707" max="8707" width="60.140625" style="4" customWidth="1"/>
    <col min="8708" max="8960" width="9.140625" style="4"/>
    <col min="8961" max="8961" width="10.28515625" style="4" customWidth="1"/>
    <col min="8962" max="8962" width="28.28515625" style="4" customWidth="1"/>
    <col min="8963" max="8963" width="60.140625" style="4" customWidth="1"/>
    <col min="8964" max="9216" width="9.140625" style="4"/>
    <col min="9217" max="9217" width="10.28515625" style="4" customWidth="1"/>
    <col min="9218" max="9218" width="28.28515625" style="4" customWidth="1"/>
    <col min="9219" max="9219" width="60.140625" style="4" customWidth="1"/>
    <col min="9220" max="9472" width="9.140625" style="4"/>
    <col min="9473" max="9473" width="10.28515625" style="4" customWidth="1"/>
    <col min="9474" max="9474" width="28.28515625" style="4" customWidth="1"/>
    <col min="9475" max="9475" width="60.140625" style="4" customWidth="1"/>
    <col min="9476" max="9728" width="9.140625" style="4"/>
    <col min="9729" max="9729" width="10.28515625" style="4" customWidth="1"/>
    <col min="9730" max="9730" width="28.28515625" style="4" customWidth="1"/>
    <col min="9731" max="9731" width="60.140625" style="4" customWidth="1"/>
    <col min="9732" max="9984" width="9.140625" style="4"/>
    <col min="9985" max="9985" width="10.28515625" style="4" customWidth="1"/>
    <col min="9986" max="9986" width="28.28515625" style="4" customWidth="1"/>
    <col min="9987" max="9987" width="60.140625" style="4" customWidth="1"/>
    <col min="9988" max="10240" width="9.140625" style="4"/>
    <col min="10241" max="10241" width="10.28515625" style="4" customWidth="1"/>
    <col min="10242" max="10242" width="28.28515625" style="4" customWidth="1"/>
    <col min="10243" max="10243" width="60.140625" style="4" customWidth="1"/>
    <col min="10244" max="10496" width="9.140625" style="4"/>
    <col min="10497" max="10497" width="10.28515625" style="4" customWidth="1"/>
    <col min="10498" max="10498" width="28.28515625" style="4" customWidth="1"/>
    <col min="10499" max="10499" width="60.140625" style="4" customWidth="1"/>
    <col min="10500" max="10752" width="9.140625" style="4"/>
    <col min="10753" max="10753" width="10.28515625" style="4" customWidth="1"/>
    <col min="10754" max="10754" width="28.28515625" style="4" customWidth="1"/>
    <col min="10755" max="10755" width="60.140625" style="4" customWidth="1"/>
    <col min="10756" max="11008" width="9.140625" style="4"/>
    <col min="11009" max="11009" width="10.28515625" style="4" customWidth="1"/>
    <col min="11010" max="11010" width="28.28515625" style="4" customWidth="1"/>
    <col min="11011" max="11011" width="60.140625" style="4" customWidth="1"/>
    <col min="11012" max="11264" width="9.140625" style="4"/>
    <col min="11265" max="11265" width="10.28515625" style="4" customWidth="1"/>
    <col min="11266" max="11266" width="28.28515625" style="4" customWidth="1"/>
    <col min="11267" max="11267" width="60.140625" style="4" customWidth="1"/>
    <col min="11268" max="11520" width="9.140625" style="4"/>
    <col min="11521" max="11521" width="10.28515625" style="4" customWidth="1"/>
    <col min="11522" max="11522" width="28.28515625" style="4" customWidth="1"/>
    <col min="11523" max="11523" width="60.140625" style="4" customWidth="1"/>
    <col min="11524" max="11776" width="9.140625" style="4"/>
    <col min="11777" max="11777" width="10.28515625" style="4" customWidth="1"/>
    <col min="11778" max="11778" width="28.28515625" style="4" customWidth="1"/>
    <col min="11779" max="11779" width="60.140625" style="4" customWidth="1"/>
    <col min="11780" max="12032" width="9.140625" style="4"/>
    <col min="12033" max="12033" width="10.28515625" style="4" customWidth="1"/>
    <col min="12034" max="12034" width="28.28515625" style="4" customWidth="1"/>
    <col min="12035" max="12035" width="60.140625" style="4" customWidth="1"/>
    <col min="12036" max="12288" width="9.140625" style="4"/>
    <col min="12289" max="12289" width="10.28515625" style="4" customWidth="1"/>
    <col min="12290" max="12290" width="28.28515625" style="4" customWidth="1"/>
    <col min="12291" max="12291" width="60.140625" style="4" customWidth="1"/>
    <col min="12292" max="12544" width="9.140625" style="4"/>
    <col min="12545" max="12545" width="10.28515625" style="4" customWidth="1"/>
    <col min="12546" max="12546" width="28.28515625" style="4" customWidth="1"/>
    <col min="12547" max="12547" width="60.140625" style="4" customWidth="1"/>
    <col min="12548" max="12800" width="9.140625" style="4"/>
    <col min="12801" max="12801" width="10.28515625" style="4" customWidth="1"/>
    <col min="12802" max="12802" width="28.28515625" style="4" customWidth="1"/>
    <col min="12803" max="12803" width="60.140625" style="4" customWidth="1"/>
    <col min="12804" max="13056" width="9.140625" style="4"/>
    <col min="13057" max="13057" width="10.28515625" style="4" customWidth="1"/>
    <col min="13058" max="13058" width="28.28515625" style="4" customWidth="1"/>
    <col min="13059" max="13059" width="60.140625" style="4" customWidth="1"/>
    <col min="13060" max="13312" width="9.140625" style="4"/>
    <col min="13313" max="13313" width="10.28515625" style="4" customWidth="1"/>
    <col min="13314" max="13314" width="28.28515625" style="4" customWidth="1"/>
    <col min="13315" max="13315" width="60.140625" style="4" customWidth="1"/>
    <col min="13316" max="13568" width="9.140625" style="4"/>
    <col min="13569" max="13569" width="10.28515625" style="4" customWidth="1"/>
    <col min="13570" max="13570" width="28.28515625" style="4" customWidth="1"/>
    <col min="13571" max="13571" width="60.140625" style="4" customWidth="1"/>
    <col min="13572" max="13824" width="9.140625" style="4"/>
    <col min="13825" max="13825" width="10.28515625" style="4" customWidth="1"/>
    <col min="13826" max="13826" width="28.28515625" style="4" customWidth="1"/>
    <col min="13827" max="13827" width="60.140625" style="4" customWidth="1"/>
    <col min="13828" max="14080" width="9.140625" style="4"/>
    <col min="14081" max="14081" width="10.28515625" style="4" customWidth="1"/>
    <col min="14082" max="14082" width="28.28515625" style="4" customWidth="1"/>
    <col min="14083" max="14083" width="60.140625" style="4" customWidth="1"/>
    <col min="14084" max="14336" width="9.140625" style="4"/>
    <col min="14337" max="14337" width="10.28515625" style="4" customWidth="1"/>
    <col min="14338" max="14338" width="28.28515625" style="4" customWidth="1"/>
    <col min="14339" max="14339" width="60.140625" style="4" customWidth="1"/>
    <col min="14340" max="14592" width="9.140625" style="4"/>
    <col min="14593" max="14593" width="10.28515625" style="4" customWidth="1"/>
    <col min="14594" max="14594" width="28.28515625" style="4" customWidth="1"/>
    <col min="14595" max="14595" width="60.140625" style="4" customWidth="1"/>
    <col min="14596" max="14848" width="9.140625" style="4"/>
    <col min="14849" max="14849" width="10.28515625" style="4" customWidth="1"/>
    <col min="14850" max="14850" width="28.28515625" style="4" customWidth="1"/>
    <col min="14851" max="14851" width="60.140625" style="4" customWidth="1"/>
    <col min="14852" max="15104" width="9.140625" style="4"/>
    <col min="15105" max="15105" width="10.28515625" style="4" customWidth="1"/>
    <col min="15106" max="15106" width="28.28515625" style="4" customWidth="1"/>
    <col min="15107" max="15107" width="60.140625" style="4" customWidth="1"/>
    <col min="15108" max="15360" width="9.140625" style="4"/>
    <col min="15361" max="15361" width="10.28515625" style="4" customWidth="1"/>
    <col min="15362" max="15362" width="28.28515625" style="4" customWidth="1"/>
    <col min="15363" max="15363" width="60.140625" style="4" customWidth="1"/>
    <col min="15364" max="15616" width="9.140625" style="4"/>
    <col min="15617" max="15617" width="10.28515625" style="4" customWidth="1"/>
    <col min="15618" max="15618" width="28.28515625" style="4" customWidth="1"/>
    <col min="15619" max="15619" width="60.140625" style="4" customWidth="1"/>
    <col min="15620" max="15872" width="9.140625" style="4"/>
    <col min="15873" max="15873" width="10.28515625" style="4" customWidth="1"/>
    <col min="15874" max="15874" width="28.28515625" style="4" customWidth="1"/>
    <col min="15875" max="15875" width="60.140625" style="4" customWidth="1"/>
    <col min="15876" max="16128" width="9.140625" style="4"/>
    <col min="16129" max="16129" width="10.28515625" style="4" customWidth="1"/>
    <col min="16130" max="16130" width="28.28515625" style="4" customWidth="1"/>
    <col min="16131" max="16131" width="60.140625" style="4" customWidth="1"/>
    <col min="16132" max="16384" width="9.140625" style="4"/>
  </cols>
  <sheetData>
    <row r="1" spans="1:4" ht="45" customHeight="1">
      <c r="C1" s="264" t="s">
        <v>805</v>
      </c>
    </row>
    <row r="2" spans="1:4" ht="15.75" customHeight="1">
      <c r="C2" s="273" t="s">
        <v>813</v>
      </c>
    </row>
    <row r="3" spans="1:4" ht="24" customHeight="1">
      <c r="C3" s="3"/>
    </row>
    <row r="4" spans="1:4" ht="85.15" customHeight="1">
      <c r="A4" s="274" t="s">
        <v>0</v>
      </c>
      <c r="B4" s="274"/>
      <c r="C4" s="274"/>
    </row>
    <row r="5" spans="1:4" ht="72.75" customHeight="1">
      <c r="A5" s="5" t="s">
        <v>1</v>
      </c>
      <c r="B5" s="6" t="s">
        <v>2</v>
      </c>
      <c r="C5" s="6" t="s">
        <v>3</v>
      </c>
    </row>
    <row r="6" spans="1:4" ht="16.5">
      <c r="A6" s="5">
        <v>1</v>
      </c>
      <c r="B6" s="7">
        <v>2</v>
      </c>
      <c r="C6" s="7">
        <v>3</v>
      </c>
    </row>
    <row r="7" spans="1:4" s="12" customFormat="1" ht="50.25" customHeight="1">
      <c r="A7" s="8">
        <v>950</v>
      </c>
      <c r="B7" s="9"/>
      <c r="C7" s="10" t="s">
        <v>4</v>
      </c>
      <c r="D7" s="11"/>
    </row>
    <row r="8" spans="1:4" s="12" customFormat="1" ht="53.25" customHeight="1">
      <c r="A8" s="5">
        <v>950</v>
      </c>
      <c r="B8" s="9" t="s">
        <v>5</v>
      </c>
      <c r="C8" s="13" t="s">
        <v>6</v>
      </c>
      <c r="D8" s="14"/>
    </row>
    <row r="9" spans="1:4" s="12" customFormat="1" ht="34.5" customHeight="1">
      <c r="A9" s="5">
        <v>950</v>
      </c>
      <c r="B9" s="9" t="s">
        <v>7</v>
      </c>
      <c r="C9" s="13" t="s">
        <v>8</v>
      </c>
      <c r="D9" s="14"/>
    </row>
    <row r="10" spans="1:4" s="12" customFormat="1" ht="34.5" customHeight="1">
      <c r="A10" s="5">
        <v>950</v>
      </c>
      <c r="B10" s="9" t="s">
        <v>9</v>
      </c>
      <c r="C10" s="13" t="s">
        <v>10</v>
      </c>
      <c r="D10" s="14"/>
    </row>
    <row r="11" spans="1:4" ht="37.5" customHeight="1">
      <c r="A11" s="5">
        <v>950</v>
      </c>
      <c r="B11" s="9" t="s">
        <v>11</v>
      </c>
      <c r="C11" s="13" t="s">
        <v>12</v>
      </c>
      <c r="D11" s="15"/>
    </row>
    <row r="12" spans="1:4" ht="39" customHeight="1">
      <c r="A12" s="5">
        <v>950</v>
      </c>
      <c r="B12" s="9" t="s">
        <v>13</v>
      </c>
      <c r="C12" s="13" t="s">
        <v>14</v>
      </c>
      <c r="D12" s="15"/>
    </row>
    <row r="13" spans="1:4" ht="119.25" customHeight="1">
      <c r="A13" s="5" t="s">
        <v>15</v>
      </c>
      <c r="B13" s="9" t="s">
        <v>16</v>
      </c>
      <c r="C13" s="13" t="s">
        <v>17</v>
      </c>
      <c r="D13" s="15"/>
    </row>
    <row r="14" spans="1:4" ht="35.25" customHeight="1">
      <c r="A14" s="8" t="s">
        <v>18</v>
      </c>
      <c r="B14" s="10"/>
      <c r="C14" s="16" t="s">
        <v>19</v>
      </c>
      <c r="D14" s="15"/>
    </row>
    <row r="15" spans="1:4" ht="84" customHeight="1">
      <c r="A15" s="17" t="s">
        <v>18</v>
      </c>
      <c r="B15" s="9" t="s">
        <v>20</v>
      </c>
      <c r="C15" s="13" t="s">
        <v>21</v>
      </c>
      <c r="D15" s="15"/>
    </row>
    <row r="16" spans="1:4" ht="39.75" customHeight="1">
      <c r="A16" s="17" t="s">
        <v>18</v>
      </c>
      <c r="B16" s="9" t="s">
        <v>22</v>
      </c>
      <c r="C16" s="13" t="s">
        <v>23</v>
      </c>
      <c r="D16" s="15"/>
    </row>
    <row r="17" spans="1:4" ht="66" customHeight="1">
      <c r="A17" s="5" t="s">
        <v>18</v>
      </c>
      <c r="B17" s="18" t="s">
        <v>24</v>
      </c>
      <c r="C17" s="13" t="s">
        <v>25</v>
      </c>
      <c r="D17" s="15"/>
    </row>
    <row r="18" spans="1:4" ht="101.45" customHeight="1">
      <c r="A18" s="5" t="s">
        <v>18</v>
      </c>
      <c r="B18" s="18" t="s">
        <v>26</v>
      </c>
      <c r="C18" s="13" t="s">
        <v>27</v>
      </c>
      <c r="D18" s="15"/>
    </row>
    <row r="19" spans="1:4" ht="86.25" customHeight="1">
      <c r="A19" s="5" t="s">
        <v>18</v>
      </c>
      <c r="B19" s="18" t="s">
        <v>28</v>
      </c>
      <c r="C19" s="13" t="s">
        <v>29</v>
      </c>
      <c r="D19" s="15"/>
    </row>
    <row r="20" spans="1:4" ht="133.5" customHeight="1">
      <c r="A20" s="5" t="s">
        <v>18</v>
      </c>
      <c r="B20" s="18" t="s">
        <v>30</v>
      </c>
      <c r="C20" s="13" t="s">
        <v>31</v>
      </c>
      <c r="D20" s="15"/>
    </row>
    <row r="21" spans="1:4" ht="69" customHeight="1">
      <c r="A21" s="5" t="s">
        <v>18</v>
      </c>
      <c r="B21" s="18" t="s">
        <v>32</v>
      </c>
      <c r="C21" s="13" t="s">
        <v>33</v>
      </c>
      <c r="D21" s="15"/>
    </row>
    <row r="22" spans="1:4" ht="102" customHeight="1">
      <c r="A22" s="5" t="s">
        <v>18</v>
      </c>
      <c r="B22" s="18" t="s">
        <v>34</v>
      </c>
      <c r="C22" s="13" t="s">
        <v>35</v>
      </c>
      <c r="D22" s="15"/>
    </row>
    <row r="23" spans="1:4" ht="68.25" customHeight="1">
      <c r="A23" s="5" t="s">
        <v>18</v>
      </c>
      <c r="B23" s="18" t="s">
        <v>36</v>
      </c>
      <c r="C23" s="13" t="s">
        <v>37</v>
      </c>
      <c r="D23" s="15"/>
    </row>
    <row r="24" spans="1:4" ht="33">
      <c r="A24" s="5" t="s">
        <v>18</v>
      </c>
      <c r="B24" s="18" t="s">
        <v>38</v>
      </c>
      <c r="C24" s="13" t="s">
        <v>39</v>
      </c>
      <c r="D24" s="15"/>
    </row>
    <row r="25" spans="1:4" ht="35.25" customHeight="1">
      <c r="A25" s="5" t="s">
        <v>18</v>
      </c>
      <c r="B25" s="18" t="s">
        <v>40</v>
      </c>
      <c r="C25" s="13" t="s">
        <v>41</v>
      </c>
      <c r="D25" s="15"/>
    </row>
    <row r="26" spans="1:4" ht="105" customHeight="1">
      <c r="A26" s="5" t="s">
        <v>18</v>
      </c>
      <c r="B26" s="18" t="s">
        <v>42</v>
      </c>
      <c r="C26" s="19" t="s">
        <v>43</v>
      </c>
      <c r="D26" s="15"/>
    </row>
    <row r="27" spans="1:4" ht="111.75" customHeight="1">
      <c r="A27" s="5" t="s">
        <v>18</v>
      </c>
      <c r="B27" s="18" t="s">
        <v>44</v>
      </c>
      <c r="C27" s="13" t="s">
        <v>45</v>
      </c>
      <c r="D27" s="15"/>
    </row>
    <row r="28" spans="1:4" ht="73.900000000000006" customHeight="1">
      <c r="A28" s="5" t="s">
        <v>18</v>
      </c>
      <c r="B28" s="18" t="s">
        <v>46</v>
      </c>
      <c r="C28" s="13" t="s">
        <v>47</v>
      </c>
      <c r="D28" s="15"/>
    </row>
    <row r="29" spans="1:4" ht="99" customHeight="1">
      <c r="A29" s="5" t="s">
        <v>18</v>
      </c>
      <c r="B29" s="18" t="s">
        <v>48</v>
      </c>
      <c r="C29" s="20" t="s">
        <v>49</v>
      </c>
      <c r="D29" s="15"/>
    </row>
    <row r="30" spans="1:4" ht="73.900000000000006" customHeight="1">
      <c r="A30" s="5" t="s">
        <v>18</v>
      </c>
      <c r="B30" s="18" t="s">
        <v>50</v>
      </c>
      <c r="C30" s="13" t="s">
        <v>51</v>
      </c>
      <c r="D30" s="15"/>
    </row>
    <row r="31" spans="1:4" ht="60.75" customHeight="1">
      <c r="A31" s="5" t="s">
        <v>18</v>
      </c>
      <c r="B31" s="18" t="s">
        <v>5</v>
      </c>
      <c r="C31" s="13" t="s">
        <v>52</v>
      </c>
      <c r="D31" s="15"/>
    </row>
    <row r="32" spans="1:4" ht="47.85" customHeight="1">
      <c r="A32" s="5" t="s">
        <v>18</v>
      </c>
      <c r="B32" s="18" t="s">
        <v>7</v>
      </c>
      <c r="C32" s="13" t="s">
        <v>8</v>
      </c>
      <c r="D32" s="15"/>
    </row>
    <row r="33" spans="1:4" ht="47.85" customHeight="1">
      <c r="A33" s="5" t="s">
        <v>18</v>
      </c>
      <c r="B33" s="18" t="s">
        <v>53</v>
      </c>
      <c r="C33" s="13" t="s">
        <v>54</v>
      </c>
      <c r="D33" s="15"/>
    </row>
    <row r="34" spans="1:4" ht="72" customHeight="1">
      <c r="A34" s="5" t="s">
        <v>18</v>
      </c>
      <c r="B34" s="18" t="s">
        <v>55</v>
      </c>
      <c r="C34" s="13" t="s">
        <v>56</v>
      </c>
      <c r="D34" s="15"/>
    </row>
    <row r="35" spans="1:4" ht="26.25" customHeight="1">
      <c r="A35" s="5" t="s">
        <v>18</v>
      </c>
      <c r="B35" s="18" t="s">
        <v>57</v>
      </c>
      <c r="C35" s="13" t="s">
        <v>58</v>
      </c>
      <c r="D35" s="15"/>
    </row>
    <row r="36" spans="1:4" ht="38.25" customHeight="1">
      <c r="A36" s="5" t="s">
        <v>18</v>
      </c>
      <c r="B36" s="18" t="s">
        <v>59</v>
      </c>
      <c r="C36" s="13" t="s">
        <v>60</v>
      </c>
      <c r="D36" s="15"/>
    </row>
    <row r="37" spans="1:4" ht="74.25" customHeight="1">
      <c r="A37" s="5" t="s">
        <v>18</v>
      </c>
      <c r="B37" s="21" t="s">
        <v>61</v>
      </c>
      <c r="C37" s="13" t="s">
        <v>62</v>
      </c>
      <c r="D37" s="15"/>
    </row>
    <row r="38" spans="1:4" ht="66.400000000000006" customHeight="1">
      <c r="A38" s="5" t="s">
        <v>18</v>
      </c>
      <c r="B38" s="18" t="s">
        <v>63</v>
      </c>
      <c r="C38" s="13" t="s">
        <v>64</v>
      </c>
      <c r="D38" s="15"/>
    </row>
    <row r="39" spans="1:4" ht="57.75" customHeight="1">
      <c r="A39" s="5" t="s">
        <v>18</v>
      </c>
      <c r="B39" s="18" t="s">
        <v>65</v>
      </c>
      <c r="C39" s="13" t="s">
        <v>66</v>
      </c>
      <c r="D39" s="15"/>
    </row>
    <row r="40" spans="1:4" ht="56.25" customHeight="1">
      <c r="A40" s="5" t="s">
        <v>18</v>
      </c>
      <c r="B40" s="18" t="s">
        <v>67</v>
      </c>
      <c r="C40" s="13" t="s">
        <v>68</v>
      </c>
      <c r="D40" s="15"/>
    </row>
    <row r="41" spans="1:4" ht="33" customHeight="1">
      <c r="A41" s="5" t="s">
        <v>18</v>
      </c>
      <c r="B41" s="18" t="s">
        <v>69</v>
      </c>
      <c r="C41" s="13" t="s">
        <v>70</v>
      </c>
      <c r="D41" s="15"/>
    </row>
    <row r="42" spans="1:4" ht="72" customHeight="1">
      <c r="A42" s="5" t="s">
        <v>18</v>
      </c>
      <c r="B42" s="18" t="s">
        <v>71</v>
      </c>
      <c r="C42" s="13" t="s">
        <v>72</v>
      </c>
      <c r="D42" s="15"/>
    </row>
    <row r="43" spans="1:4" ht="57.75" customHeight="1">
      <c r="A43" s="8" t="s">
        <v>73</v>
      </c>
      <c r="B43" s="22"/>
      <c r="C43" s="16" t="s">
        <v>74</v>
      </c>
      <c r="D43" s="15"/>
    </row>
    <row r="44" spans="1:4" ht="35.25" customHeight="1">
      <c r="A44" s="5" t="s">
        <v>73</v>
      </c>
      <c r="B44" s="18" t="s">
        <v>38</v>
      </c>
      <c r="C44" s="13" t="s">
        <v>75</v>
      </c>
      <c r="D44" s="15"/>
    </row>
    <row r="45" spans="1:4" ht="33.75" customHeight="1">
      <c r="A45" s="5" t="s">
        <v>73</v>
      </c>
      <c r="B45" s="18" t="s">
        <v>7</v>
      </c>
      <c r="C45" s="13" t="s">
        <v>8</v>
      </c>
      <c r="D45" s="15"/>
    </row>
    <row r="46" spans="1:4" ht="33.75" customHeight="1">
      <c r="A46" s="5" t="s">
        <v>73</v>
      </c>
      <c r="B46" s="18" t="s">
        <v>9</v>
      </c>
      <c r="C46" s="13" t="s">
        <v>10</v>
      </c>
      <c r="D46" s="15"/>
    </row>
    <row r="47" spans="1:4" s="12" customFormat="1" ht="30.75" customHeight="1">
      <c r="A47" s="5" t="s">
        <v>73</v>
      </c>
      <c r="B47" s="22" t="s">
        <v>57</v>
      </c>
      <c r="C47" s="13" t="s">
        <v>58</v>
      </c>
      <c r="D47" s="14"/>
    </row>
    <row r="48" spans="1:4" ht="51" customHeight="1">
      <c r="A48" s="5" t="s">
        <v>73</v>
      </c>
      <c r="B48" s="18" t="s">
        <v>65</v>
      </c>
      <c r="C48" s="13" t="s">
        <v>66</v>
      </c>
      <c r="D48" s="15"/>
    </row>
    <row r="49" spans="1:4" ht="51" customHeight="1">
      <c r="A49" s="5" t="s">
        <v>73</v>
      </c>
      <c r="B49" s="18" t="s">
        <v>76</v>
      </c>
      <c r="C49" s="13" t="s">
        <v>77</v>
      </c>
      <c r="D49" s="15"/>
    </row>
    <row r="50" spans="1:4" ht="36.75" customHeight="1">
      <c r="A50" s="5" t="s">
        <v>73</v>
      </c>
      <c r="B50" s="18" t="s">
        <v>78</v>
      </c>
      <c r="C50" s="23" t="s">
        <v>79</v>
      </c>
      <c r="D50" s="15"/>
    </row>
    <row r="51" spans="1:4" ht="66">
      <c r="A51" s="5" t="s">
        <v>73</v>
      </c>
      <c r="B51" s="18" t="s">
        <v>69</v>
      </c>
      <c r="C51" s="23" t="s">
        <v>70</v>
      </c>
      <c r="D51" s="15"/>
    </row>
    <row r="52" spans="1:4" ht="66">
      <c r="A52" s="5" t="s">
        <v>73</v>
      </c>
      <c r="B52" s="18" t="s">
        <v>71</v>
      </c>
      <c r="C52" s="23" t="s">
        <v>72</v>
      </c>
      <c r="D52" s="15"/>
    </row>
    <row r="53" spans="1:4" ht="56.25" customHeight="1">
      <c r="A53" s="8" t="s">
        <v>80</v>
      </c>
      <c r="B53" s="10"/>
      <c r="C53" s="16" t="s">
        <v>81</v>
      </c>
      <c r="D53" s="15"/>
    </row>
    <row r="54" spans="1:4" s="25" customFormat="1" ht="38.25" customHeight="1">
      <c r="A54" s="5" t="s">
        <v>80</v>
      </c>
      <c r="B54" s="18" t="s">
        <v>38</v>
      </c>
      <c r="C54" s="13" t="s">
        <v>75</v>
      </c>
      <c r="D54" s="24"/>
    </row>
    <row r="55" spans="1:4" s="25" customFormat="1" ht="34.35" customHeight="1">
      <c r="A55" s="5" t="s">
        <v>80</v>
      </c>
      <c r="B55" s="18" t="s">
        <v>7</v>
      </c>
      <c r="C55" s="13" t="s">
        <v>8</v>
      </c>
      <c r="D55" s="24"/>
    </row>
    <row r="56" spans="1:4" s="12" customFormat="1" ht="34.5" customHeight="1">
      <c r="A56" s="5" t="s">
        <v>80</v>
      </c>
      <c r="B56" s="18" t="s">
        <v>82</v>
      </c>
      <c r="C56" s="13" t="s">
        <v>83</v>
      </c>
      <c r="D56" s="14"/>
    </row>
    <row r="57" spans="1:4" s="12" customFormat="1" ht="24.75" customHeight="1">
      <c r="A57" s="5" t="s">
        <v>80</v>
      </c>
      <c r="B57" s="18" t="s">
        <v>57</v>
      </c>
      <c r="C57" s="13" t="s">
        <v>58</v>
      </c>
      <c r="D57" s="14"/>
    </row>
    <row r="58" spans="1:4" s="12" customFormat="1" ht="36.75" customHeight="1">
      <c r="A58" s="5" t="s">
        <v>80</v>
      </c>
      <c r="B58" s="18" t="s">
        <v>78</v>
      </c>
      <c r="C58" s="13" t="s">
        <v>79</v>
      </c>
      <c r="D58" s="14"/>
    </row>
    <row r="59" spans="1:4" s="12" customFormat="1" ht="70.5" customHeight="1">
      <c r="A59" s="5" t="s">
        <v>80</v>
      </c>
      <c r="B59" s="18" t="s">
        <v>69</v>
      </c>
      <c r="C59" s="13" t="s">
        <v>84</v>
      </c>
      <c r="D59" s="14"/>
    </row>
    <row r="60" spans="1:4" s="12" customFormat="1" ht="66">
      <c r="A60" s="5" t="s">
        <v>80</v>
      </c>
      <c r="B60" s="18" t="s">
        <v>71</v>
      </c>
      <c r="C60" s="13" t="s">
        <v>72</v>
      </c>
      <c r="D60" s="14"/>
    </row>
    <row r="61" spans="1:4" ht="23.25" customHeight="1">
      <c r="A61" s="8" t="s">
        <v>85</v>
      </c>
      <c r="B61" s="10"/>
      <c r="C61" s="16" t="s">
        <v>86</v>
      </c>
      <c r="D61" s="15"/>
    </row>
    <row r="62" spans="1:4" ht="99.95" customHeight="1">
      <c r="A62" s="5" t="s">
        <v>85</v>
      </c>
      <c r="B62" s="18" t="s">
        <v>87</v>
      </c>
      <c r="C62" s="13" t="s">
        <v>88</v>
      </c>
      <c r="D62" s="15"/>
    </row>
    <row r="63" spans="1:4" s="12" customFormat="1" ht="67.150000000000006" customHeight="1">
      <c r="A63" s="5" t="s">
        <v>85</v>
      </c>
      <c r="B63" s="26" t="s">
        <v>89</v>
      </c>
      <c r="C63" s="13" t="s">
        <v>90</v>
      </c>
      <c r="D63" s="14"/>
    </row>
    <row r="64" spans="1:4" ht="23.25" customHeight="1">
      <c r="A64" s="8" t="s">
        <v>91</v>
      </c>
      <c r="B64" s="10"/>
      <c r="C64" s="16" t="s">
        <v>92</v>
      </c>
      <c r="D64" s="15"/>
    </row>
    <row r="65" spans="1:4" ht="99.95" customHeight="1">
      <c r="A65" s="5" t="s">
        <v>91</v>
      </c>
      <c r="B65" s="18" t="s">
        <v>87</v>
      </c>
      <c r="C65" s="13" t="s">
        <v>88</v>
      </c>
      <c r="D65" s="15"/>
    </row>
    <row r="66" spans="1:4" s="12" customFormat="1" ht="67.150000000000006" customHeight="1">
      <c r="A66" s="5" t="s">
        <v>91</v>
      </c>
      <c r="B66" s="26" t="s">
        <v>89</v>
      </c>
      <c r="C66" s="13" t="s">
        <v>90</v>
      </c>
      <c r="D66" s="14"/>
    </row>
    <row r="67" spans="1:4" s="12" customFormat="1" ht="15" customHeight="1">
      <c r="A67" s="27"/>
      <c r="B67" s="28"/>
      <c r="C67" s="29"/>
      <c r="D67" s="14"/>
    </row>
    <row r="68" spans="1:4" ht="31.5" customHeight="1">
      <c r="A68" s="275" t="s">
        <v>93</v>
      </c>
      <c r="B68" s="275"/>
      <c r="C68" s="275"/>
    </row>
    <row r="69" spans="1:4" ht="16.5">
      <c r="A69" s="30"/>
      <c r="B69" s="31"/>
      <c r="C69" s="32"/>
    </row>
    <row r="70" spans="1:4" ht="16.5">
      <c r="A70" s="30"/>
      <c r="B70" s="31"/>
      <c r="C70" s="32"/>
    </row>
    <row r="71" spans="1:4" ht="16.5">
      <c r="A71" s="30"/>
      <c r="B71" s="31"/>
      <c r="C71" s="32"/>
    </row>
    <row r="72" spans="1:4" ht="16.5">
      <c r="A72" s="30"/>
      <c r="B72" s="31"/>
      <c r="C72" s="32"/>
    </row>
    <row r="73" spans="1:4" ht="16.5">
      <c r="A73" s="30"/>
      <c r="B73" s="31"/>
      <c r="C73" s="32"/>
    </row>
    <row r="74" spans="1:4" ht="16.5">
      <c r="A74" s="30"/>
      <c r="B74" s="31"/>
      <c r="C74" s="32"/>
    </row>
    <row r="75" spans="1:4" ht="16.5">
      <c r="A75" s="30"/>
      <c r="B75" s="31"/>
      <c r="C75" s="32"/>
    </row>
    <row r="76" spans="1:4" ht="16.5">
      <c r="A76" s="30"/>
      <c r="B76" s="31"/>
      <c r="C76" s="32"/>
    </row>
    <row r="77" spans="1:4" ht="16.5">
      <c r="A77" s="30"/>
      <c r="B77" s="31"/>
      <c r="C77" s="32"/>
    </row>
    <row r="78" spans="1:4" ht="16.5">
      <c r="A78" s="30"/>
      <c r="B78" s="31"/>
      <c r="C78" s="32"/>
    </row>
    <row r="79" spans="1:4" ht="16.5">
      <c r="A79" s="30"/>
      <c r="B79" s="31"/>
      <c r="C79" s="32"/>
    </row>
    <row r="80" spans="1:4" ht="16.5">
      <c r="A80" s="30"/>
      <c r="B80" s="31"/>
      <c r="C80" s="32"/>
    </row>
    <row r="81" spans="1:3" ht="16.5">
      <c r="A81" s="30"/>
      <c r="B81" s="31"/>
      <c r="C81" s="32"/>
    </row>
    <row r="82" spans="1:3" ht="16.5">
      <c r="A82" s="30"/>
      <c r="B82" s="31"/>
      <c r="C82" s="32"/>
    </row>
    <row r="83" spans="1:3" ht="16.5">
      <c r="A83" s="30"/>
      <c r="B83" s="31"/>
      <c r="C83" s="32"/>
    </row>
    <row r="84" spans="1:3" ht="16.5">
      <c r="A84" s="30"/>
      <c r="B84" s="31"/>
      <c r="C84" s="32"/>
    </row>
    <row r="85" spans="1:3" ht="16.5">
      <c r="A85" s="30"/>
      <c r="B85" s="31"/>
      <c r="C85" s="32"/>
    </row>
    <row r="86" spans="1:3" ht="16.5">
      <c r="A86" s="30"/>
      <c r="B86" s="31"/>
      <c r="C86" s="32"/>
    </row>
    <row r="87" spans="1:3" ht="16.5">
      <c r="A87" s="30"/>
      <c r="B87" s="31"/>
      <c r="C87" s="32"/>
    </row>
    <row r="88" spans="1:3" ht="16.5">
      <c r="A88" s="30"/>
      <c r="B88" s="31"/>
      <c r="C88" s="32"/>
    </row>
    <row r="89" spans="1:3" ht="16.5">
      <c r="A89" s="30"/>
      <c r="B89" s="31"/>
      <c r="C89" s="32"/>
    </row>
    <row r="90" spans="1:3" ht="16.5">
      <c r="A90" s="30"/>
      <c r="B90" s="31"/>
      <c r="C90" s="32"/>
    </row>
    <row r="91" spans="1:3" ht="16.5">
      <c r="A91" s="30"/>
      <c r="B91" s="31"/>
      <c r="C91" s="32"/>
    </row>
    <row r="92" spans="1:3" ht="16.5">
      <c r="A92" s="30"/>
      <c r="B92" s="31"/>
      <c r="C92" s="32"/>
    </row>
    <row r="93" spans="1:3" ht="16.5">
      <c r="A93" s="30"/>
      <c r="B93" s="31"/>
      <c r="C93" s="32"/>
    </row>
    <row r="94" spans="1:3" ht="16.5">
      <c r="A94" s="30"/>
      <c r="B94" s="31"/>
      <c r="C94" s="32"/>
    </row>
    <row r="95" spans="1:3" ht="16.5">
      <c r="A95" s="30"/>
      <c r="B95" s="31"/>
      <c r="C95" s="32"/>
    </row>
    <row r="96" spans="1:3" ht="16.5">
      <c r="A96" s="30"/>
      <c r="B96" s="31"/>
      <c r="C96" s="32"/>
    </row>
    <row r="97" spans="1:3" ht="16.5">
      <c r="A97" s="30"/>
      <c r="B97" s="31"/>
      <c r="C97" s="32"/>
    </row>
    <row r="98" spans="1:3" ht="16.5">
      <c r="A98" s="30"/>
      <c r="B98" s="31"/>
      <c r="C98" s="32"/>
    </row>
    <row r="99" spans="1:3" ht="16.5">
      <c r="A99" s="30"/>
      <c r="B99" s="31"/>
      <c r="C99" s="32"/>
    </row>
    <row r="100" spans="1:3" ht="16.5">
      <c r="A100" s="30"/>
      <c r="B100" s="31"/>
      <c r="C100" s="32"/>
    </row>
    <row r="101" spans="1:3" ht="16.5">
      <c r="A101" s="30"/>
      <c r="B101" s="31"/>
      <c r="C101" s="32"/>
    </row>
    <row r="102" spans="1:3" ht="16.5">
      <c r="A102" s="30"/>
      <c r="B102" s="31"/>
      <c r="C102" s="32"/>
    </row>
    <row r="103" spans="1:3" ht="16.5">
      <c r="A103" s="30"/>
      <c r="B103" s="31"/>
      <c r="C103" s="32"/>
    </row>
    <row r="104" spans="1:3" ht="16.5">
      <c r="A104" s="30"/>
      <c r="B104" s="31"/>
      <c r="C104" s="32"/>
    </row>
    <row r="105" spans="1:3" ht="16.5">
      <c r="A105" s="30"/>
      <c r="B105" s="31"/>
      <c r="C105" s="32"/>
    </row>
    <row r="106" spans="1:3" ht="16.5">
      <c r="A106" s="30"/>
      <c r="B106" s="31"/>
      <c r="C106" s="32"/>
    </row>
    <row r="107" spans="1:3" ht="16.5">
      <c r="A107" s="30"/>
      <c r="B107" s="31"/>
      <c r="C107" s="32"/>
    </row>
    <row r="108" spans="1:3" ht="16.5">
      <c r="A108" s="30"/>
      <c r="B108" s="31"/>
      <c r="C108" s="32"/>
    </row>
    <row r="109" spans="1:3" ht="16.5">
      <c r="A109" s="30"/>
      <c r="B109" s="31"/>
      <c r="C109" s="32"/>
    </row>
    <row r="110" spans="1:3" ht="16.5">
      <c r="A110" s="30"/>
      <c r="B110" s="31"/>
      <c r="C110" s="32"/>
    </row>
    <row r="111" spans="1:3" ht="16.5">
      <c r="A111" s="30"/>
      <c r="B111" s="31"/>
      <c r="C111" s="32"/>
    </row>
  </sheetData>
  <mergeCells count="2">
    <mergeCell ref="A4:C4"/>
    <mergeCell ref="A68:C68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3"/>
  <sheetViews>
    <sheetView topLeftCell="A157" workbookViewId="0">
      <selection activeCell="E167" sqref="E167"/>
    </sheetView>
  </sheetViews>
  <sheetFormatPr defaultRowHeight="15" outlineLevelRow="5"/>
  <cols>
    <col min="1" max="1" width="44.5703125" style="125" customWidth="1"/>
    <col min="2" max="2" width="6.28515625" style="126" customWidth="1"/>
    <col min="3" max="4" width="8.85546875" style="129" customWidth="1"/>
    <col min="5" max="5" width="13.7109375" style="129" customWidth="1"/>
    <col min="6" max="6" width="7.5703125" style="129" customWidth="1"/>
    <col min="7" max="8" width="16.28515625" style="129" customWidth="1"/>
    <col min="9" max="9" width="12.7109375" style="127" customWidth="1"/>
    <col min="10" max="10" width="14.85546875" style="127" bestFit="1" customWidth="1"/>
    <col min="11" max="256" width="9.140625" style="127"/>
    <col min="257" max="257" width="44.5703125" style="127" customWidth="1"/>
    <col min="258" max="258" width="6.28515625" style="127" customWidth="1"/>
    <col min="259" max="260" width="8.85546875" style="127" customWidth="1"/>
    <col min="261" max="261" width="13.7109375" style="127" customWidth="1"/>
    <col min="262" max="262" width="7.5703125" style="127" customWidth="1"/>
    <col min="263" max="264" width="16.28515625" style="127" customWidth="1"/>
    <col min="265" max="265" width="12.7109375" style="127" customWidth="1"/>
    <col min="266" max="266" width="14.85546875" style="127" bestFit="1" customWidth="1"/>
    <col min="267" max="512" width="9.140625" style="127"/>
    <col min="513" max="513" width="44.5703125" style="127" customWidth="1"/>
    <col min="514" max="514" width="6.28515625" style="127" customWidth="1"/>
    <col min="515" max="516" width="8.85546875" style="127" customWidth="1"/>
    <col min="517" max="517" width="13.7109375" style="127" customWidth="1"/>
    <col min="518" max="518" width="7.5703125" style="127" customWidth="1"/>
    <col min="519" max="520" width="16.28515625" style="127" customWidth="1"/>
    <col min="521" max="521" width="12.7109375" style="127" customWidth="1"/>
    <col min="522" max="522" width="14.85546875" style="127" bestFit="1" customWidth="1"/>
    <col min="523" max="768" width="9.140625" style="127"/>
    <col min="769" max="769" width="44.5703125" style="127" customWidth="1"/>
    <col min="770" max="770" width="6.28515625" style="127" customWidth="1"/>
    <col min="771" max="772" width="8.85546875" style="127" customWidth="1"/>
    <col min="773" max="773" width="13.7109375" style="127" customWidth="1"/>
    <col min="774" max="774" width="7.5703125" style="127" customWidth="1"/>
    <col min="775" max="776" width="16.28515625" style="127" customWidth="1"/>
    <col min="777" max="777" width="12.7109375" style="127" customWidth="1"/>
    <col min="778" max="778" width="14.85546875" style="127" bestFit="1" customWidth="1"/>
    <col min="779" max="1024" width="9.140625" style="127"/>
    <col min="1025" max="1025" width="44.5703125" style="127" customWidth="1"/>
    <col min="1026" max="1026" width="6.28515625" style="127" customWidth="1"/>
    <col min="1027" max="1028" width="8.85546875" style="127" customWidth="1"/>
    <col min="1029" max="1029" width="13.7109375" style="127" customWidth="1"/>
    <col min="1030" max="1030" width="7.5703125" style="127" customWidth="1"/>
    <col min="1031" max="1032" width="16.28515625" style="127" customWidth="1"/>
    <col min="1033" max="1033" width="12.7109375" style="127" customWidth="1"/>
    <col min="1034" max="1034" width="14.85546875" style="127" bestFit="1" customWidth="1"/>
    <col min="1035" max="1280" width="9.140625" style="127"/>
    <col min="1281" max="1281" width="44.5703125" style="127" customWidth="1"/>
    <col min="1282" max="1282" width="6.28515625" style="127" customWidth="1"/>
    <col min="1283" max="1284" width="8.85546875" style="127" customWidth="1"/>
    <col min="1285" max="1285" width="13.7109375" style="127" customWidth="1"/>
    <col min="1286" max="1286" width="7.5703125" style="127" customWidth="1"/>
    <col min="1287" max="1288" width="16.28515625" style="127" customWidth="1"/>
    <col min="1289" max="1289" width="12.7109375" style="127" customWidth="1"/>
    <col min="1290" max="1290" width="14.85546875" style="127" bestFit="1" customWidth="1"/>
    <col min="1291" max="1536" width="9.140625" style="127"/>
    <col min="1537" max="1537" width="44.5703125" style="127" customWidth="1"/>
    <col min="1538" max="1538" width="6.28515625" style="127" customWidth="1"/>
    <col min="1539" max="1540" width="8.85546875" style="127" customWidth="1"/>
    <col min="1541" max="1541" width="13.7109375" style="127" customWidth="1"/>
    <col min="1542" max="1542" width="7.5703125" style="127" customWidth="1"/>
    <col min="1543" max="1544" width="16.28515625" style="127" customWidth="1"/>
    <col min="1545" max="1545" width="12.7109375" style="127" customWidth="1"/>
    <col min="1546" max="1546" width="14.85546875" style="127" bestFit="1" customWidth="1"/>
    <col min="1547" max="1792" width="9.140625" style="127"/>
    <col min="1793" max="1793" width="44.5703125" style="127" customWidth="1"/>
    <col min="1794" max="1794" width="6.28515625" style="127" customWidth="1"/>
    <col min="1795" max="1796" width="8.85546875" style="127" customWidth="1"/>
    <col min="1797" max="1797" width="13.7109375" style="127" customWidth="1"/>
    <col min="1798" max="1798" width="7.5703125" style="127" customWidth="1"/>
    <col min="1799" max="1800" width="16.28515625" style="127" customWidth="1"/>
    <col min="1801" max="1801" width="12.7109375" style="127" customWidth="1"/>
    <col min="1802" max="1802" width="14.85546875" style="127" bestFit="1" customWidth="1"/>
    <col min="1803" max="2048" width="9.140625" style="127"/>
    <col min="2049" max="2049" width="44.5703125" style="127" customWidth="1"/>
    <col min="2050" max="2050" width="6.28515625" style="127" customWidth="1"/>
    <col min="2051" max="2052" width="8.85546875" style="127" customWidth="1"/>
    <col min="2053" max="2053" width="13.7109375" style="127" customWidth="1"/>
    <col min="2054" max="2054" width="7.5703125" style="127" customWidth="1"/>
    <col min="2055" max="2056" width="16.28515625" style="127" customWidth="1"/>
    <col min="2057" max="2057" width="12.7109375" style="127" customWidth="1"/>
    <col min="2058" max="2058" width="14.85546875" style="127" bestFit="1" customWidth="1"/>
    <col min="2059" max="2304" width="9.140625" style="127"/>
    <col min="2305" max="2305" width="44.5703125" style="127" customWidth="1"/>
    <col min="2306" max="2306" width="6.28515625" style="127" customWidth="1"/>
    <col min="2307" max="2308" width="8.85546875" style="127" customWidth="1"/>
    <col min="2309" max="2309" width="13.7109375" style="127" customWidth="1"/>
    <col min="2310" max="2310" width="7.5703125" style="127" customWidth="1"/>
    <col min="2311" max="2312" width="16.28515625" style="127" customWidth="1"/>
    <col min="2313" max="2313" width="12.7109375" style="127" customWidth="1"/>
    <col min="2314" max="2314" width="14.85546875" style="127" bestFit="1" customWidth="1"/>
    <col min="2315" max="2560" width="9.140625" style="127"/>
    <col min="2561" max="2561" width="44.5703125" style="127" customWidth="1"/>
    <col min="2562" max="2562" width="6.28515625" style="127" customWidth="1"/>
    <col min="2563" max="2564" width="8.85546875" style="127" customWidth="1"/>
    <col min="2565" max="2565" width="13.7109375" style="127" customWidth="1"/>
    <col min="2566" max="2566" width="7.5703125" style="127" customWidth="1"/>
    <col min="2567" max="2568" width="16.28515625" style="127" customWidth="1"/>
    <col min="2569" max="2569" width="12.7109375" style="127" customWidth="1"/>
    <col min="2570" max="2570" width="14.85546875" style="127" bestFit="1" customWidth="1"/>
    <col min="2571" max="2816" width="9.140625" style="127"/>
    <col min="2817" max="2817" width="44.5703125" style="127" customWidth="1"/>
    <col min="2818" max="2818" width="6.28515625" style="127" customWidth="1"/>
    <col min="2819" max="2820" width="8.85546875" style="127" customWidth="1"/>
    <col min="2821" max="2821" width="13.7109375" style="127" customWidth="1"/>
    <col min="2822" max="2822" width="7.5703125" style="127" customWidth="1"/>
    <col min="2823" max="2824" width="16.28515625" style="127" customWidth="1"/>
    <col min="2825" max="2825" width="12.7109375" style="127" customWidth="1"/>
    <col min="2826" max="2826" width="14.85546875" style="127" bestFit="1" customWidth="1"/>
    <col min="2827" max="3072" width="9.140625" style="127"/>
    <col min="3073" max="3073" width="44.5703125" style="127" customWidth="1"/>
    <col min="3074" max="3074" width="6.28515625" style="127" customWidth="1"/>
    <col min="3075" max="3076" width="8.85546875" style="127" customWidth="1"/>
    <col min="3077" max="3077" width="13.7109375" style="127" customWidth="1"/>
    <col min="3078" max="3078" width="7.5703125" style="127" customWidth="1"/>
    <col min="3079" max="3080" width="16.28515625" style="127" customWidth="1"/>
    <col min="3081" max="3081" width="12.7109375" style="127" customWidth="1"/>
    <col min="3082" max="3082" width="14.85546875" style="127" bestFit="1" customWidth="1"/>
    <col min="3083" max="3328" width="9.140625" style="127"/>
    <col min="3329" max="3329" width="44.5703125" style="127" customWidth="1"/>
    <col min="3330" max="3330" width="6.28515625" style="127" customWidth="1"/>
    <col min="3331" max="3332" width="8.85546875" style="127" customWidth="1"/>
    <col min="3333" max="3333" width="13.7109375" style="127" customWidth="1"/>
    <col min="3334" max="3334" width="7.5703125" style="127" customWidth="1"/>
    <col min="3335" max="3336" width="16.28515625" style="127" customWidth="1"/>
    <col min="3337" max="3337" width="12.7109375" style="127" customWidth="1"/>
    <col min="3338" max="3338" width="14.85546875" style="127" bestFit="1" customWidth="1"/>
    <col min="3339" max="3584" width="9.140625" style="127"/>
    <col min="3585" max="3585" width="44.5703125" style="127" customWidth="1"/>
    <col min="3586" max="3586" width="6.28515625" style="127" customWidth="1"/>
    <col min="3587" max="3588" width="8.85546875" style="127" customWidth="1"/>
    <col min="3589" max="3589" width="13.7109375" style="127" customWidth="1"/>
    <col min="3590" max="3590" width="7.5703125" style="127" customWidth="1"/>
    <col min="3591" max="3592" width="16.28515625" style="127" customWidth="1"/>
    <col min="3593" max="3593" width="12.7109375" style="127" customWidth="1"/>
    <col min="3594" max="3594" width="14.85546875" style="127" bestFit="1" customWidth="1"/>
    <col min="3595" max="3840" width="9.140625" style="127"/>
    <col min="3841" max="3841" width="44.5703125" style="127" customWidth="1"/>
    <col min="3842" max="3842" width="6.28515625" style="127" customWidth="1"/>
    <col min="3843" max="3844" width="8.85546875" style="127" customWidth="1"/>
    <col min="3845" max="3845" width="13.7109375" style="127" customWidth="1"/>
    <col min="3846" max="3846" width="7.5703125" style="127" customWidth="1"/>
    <col min="3847" max="3848" width="16.28515625" style="127" customWidth="1"/>
    <col min="3849" max="3849" width="12.7109375" style="127" customWidth="1"/>
    <col min="3850" max="3850" width="14.85546875" style="127" bestFit="1" customWidth="1"/>
    <col min="3851" max="4096" width="9.140625" style="127"/>
    <col min="4097" max="4097" width="44.5703125" style="127" customWidth="1"/>
    <col min="4098" max="4098" width="6.28515625" style="127" customWidth="1"/>
    <col min="4099" max="4100" width="8.85546875" style="127" customWidth="1"/>
    <col min="4101" max="4101" width="13.7109375" style="127" customWidth="1"/>
    <col min="4102" max="4102" width="7.5703125" style="127" customWidth="1"/>
    <col min="4103" max="4104" width="16.28515625" style="127" customWidth="1"/>
    <col min="4105" max="4105" width="12.7109375" style="127" customWidth="1"/>
    <col min="4106" max="4106" width="14.85546875" style="127" bestFit="1" customWidth="1"/>
    <col min="4107" max="4352" width="9.140625" style="127"/>
    <col min="4353" max="4353" width="44.5703125" style="127" customWidth="1"/>
    <col min="4354" max="4354" width="6.28515625" style="127" customWidth="1"/>
    <col min="4355" max="4356" width="8.85546875" style="127" customWidth="1"/>
    <col min="4357" max="4357" width="13.7109375" style="127" customWidth="1"/>
    <col min="4358" max="4358" width="7.5703125" style="127" customWidth="1"/>
    <col min="4359" max="4360" width="16.28515625" style="127" customWidth="1"/>
    <col min="4361" max="4361" width="12.7109375" style="127" customWidth="1"/>
    <col min="4362" max="4362" width="14.85546875" style="127" bestFit="1" customWidth="1"/>
    <col min="4363" max="4608" width="9.140625" style="127"/>
    <col min="4609" max="4609" width="44.5703125" style="127" customWidth="1"/>
    <col min="4610" max="4610" width="6.28515625" style="127" customWidth="1"/>
    <col min="4611" max="4612" width="8.85546875" style="127" customWidth="1"/>
    <col min="4613" max="4613" width="13.7109375" style="127" customWidth="1"/>
    <col min="4614" max="4614" width="7.5703125" style="127" customWidth="1"/>
    <col min="4615" max="4616" width="16.28515625" style="127" customWidth="1"/>
    <col min="4617" max="4617" width="12.7109375" style="127" customWidth="1"/>
    <col min="4618" max="4618" width="14.85546875" style="127" bestFit="1" customWidth="1"/>
    <col min="4619" max="4864" width="9.140625" style="127"/>
    <col min="4865" max="4865" width="44.5703125" style="127" customWidth="1"/>
    <col min="4866" max="4866" width="6.28515625" style="127" customWidth="1"/>
    <col min="4867" max="4868" width="8.85546875" style="127" customWidth="1"/>
    <col min="4869" max="4869" width="13.7109375" style="127" customWidth="1"/>
    <col min="4870" max="4870" width="7.5703125" style="127" customWidth="1"/>
    <col min="4871" max="4872" width="16.28515625" style="127" customWidth="1"/>
    <col min="4873" max="4873" width="12.7109375" style="127" customWidth="1"/>
    <col min="4874" max="4874" width="14.85546875" style="127" bestFit="1" customWidth="1"/>
    <col min="4875" max="5120" width="9.140625" style="127"/>
    <col min="5121" max="5121" width="44.5703125" style="127" customWidth="1"/>
    <col min="5122" max="5122" width="6.28515625" style="127" customWidth="1"/>
    <col min="5123" max="5124" width="8.85546875" style="127" customWidth="1"/>
    <col min="5125" max="5125" width="13.7109375" style="127" customWidth="1"/>
    <col min="5126" max="5126" width="7.5703125" style="127" customWidth="1"/>
    <col min="5127" max="5128" width="16.28515625" style="127" customWidth="1"/>
    <col min="5129" max="5129" width="12.7109375" style="127" customWidth="1"/>
    <col min="5130" max="5130" width="14.85546875" style="127" bestFit="1" customWidth="1"/>
    <col min="5131" max="5376" width="9.140625" style="127"/>
    <col min="5377" max="5377" width="44.5703125" style="127" customWidth="1"/>
    <col min="5378" max="5378" width="6.28515625" style="127" customWidth="1"/>
    <col min="5379" max="5380" width="8.85546875" style="127" customWidth="1"/>
    <col min="5381" max="5381" width="13.7109375" style="127" customWidth="1"/>
    <col min="5382" max="5382" width="7.5703125" style="127" customWidth="1"/>
    <col min="5383" max="5384" width="16.28515625" style="127" customWidth="1"/>
    <col min="5385" max="5385" width="12.7109375" style="127" customWidth="1"/>
    <col min="5386" max="5386" width="14.85546875" style="127" bestFit="1" customWidth="1"/>
    <col min="5387" max="5632" width="9.140625" style="127"/>
    <col min="5633" max="5633" width="44.5703125" style="127" customWidth="1"/>
    <col min="5634" max="5634" width="6.28515625" style="127" customWidth="1"/>
    <col min="5635" max="5636" width="8.85546875" style="127" customWidth="1"/>
    <col min="5637" max="5637" width="13.7109375" style="127" customWidth="1"/>
    <col min="5638" max="5638" width="7.5703125" style="127" customWidth="1"/>
    <col min="5639" max="5640" width="16.28515625" style="127" customWidth="1"/>
    <col min="5641" max="5641" width="12.7109375" style="127" customWidth="1"/>
    <col min="5642" max="5642" width="14.85546875" style="127" bestFit="1" customWidth="1"/>
    <col min="5643" max="5888" width="9.140625" style="127"/>
    <col min="5889" max="5889" width="44.5703125" style="127" customWidth="1"/>
    <col min="5890" max="5890" width="6.28515625" style="127" customWidth="1"/>
    <col min="5891" max="5892" width="8.85546875" style="127" customWidth="1"/>
    <col min="5893" max="5893" width="13.7109375" style="127" customWidth="1"/>
    <col min="5894" max="5894" width="7.5703125" style="127" customWidth="1"/>
    <col min="5895" max="5896" width="16.28515625" style="127" customWidth="1"/>
    <col min="5897" max="5897" width="12.7109375" style="127" customWidth="1"/>
    <col min="5898" max="5898" width="14.85546875" style="127" bestFit="1" customWidth="1"/>
    <col min="5899" max="6144" width="9.140625" style="127"/>
    <col min="6145" max="6145" width="44.5703125" style="127" customWidth="1"/>
    <col min="6146" max="6146" width="6.28515625" style="127" customWidth="1"/>
    <col min="6147" max="6148" width="8.85546875" style="127" customWidth="1"/>
    <col min="6149" max="6149" width="13.7109375" style="127" customWidth="1"/>
    <col min="6150" max="6150" width="7.5703125" style="127" customWidth="1"/>
    <col min="6151" max="6152" width="16.28515625" style="127" customWidth="1"/>
    <col min="6153" max="6153" width="12.7109375" style="127" customWidth="1"/>
    <col min="6154" max="6154" width="14.85546875" style="127" bestFit="1" customWidth="1"/>
    <col min="6155" max="6400" width="9.140625" style="127"/>
    <col min="6401" max="6401" width="44.5703125" style="127" customWidth="1"/>
    <col min="6402" max="6402" width="6.28515625" style="127" customWidth="1"/>
    <col min="6403" max="6404" width="8.85546875" style="127" customWidth="1"/>
    <col min="6405" max="6405" width="13.7109375" style="127" customWidth="1"/>
    <col min="6406" max="6406" width="7.5703125" style="127" customWidth="1"/>
    <col min="6407" max="6408" width="16.28515625" style="127" customWidth="1"/>
    <col min="6409" max="6409" width="12.7109375" style="127" customWidth="1"/>
    <col min="6410" max="6410" width="14.85546875" style="127" bestFit="1" customWidth="1"/>
    <col min="6411" max="6656" width="9.140625" style="127"/>
    <col min="6657" max="6657" width="44.5703125" style="127" customWidth="1"/>
    <col min="6658" max="6658" width="6.28515625" style="127" customWidth="1"/>
    <col min="6659" max="6660" width="8.85546875" style="127" customWidth="1"/>
    <col min="6661" max="6661" width="13.7109375" style="127" customWidth="1"/>
    <col min="6662" max="6662" width="7.5703125" style="127" customWidth="1"/>
    <col min="6663" max="6664" width="16.28515625" style="127" customWidth="1"/>
    <col min="6665" max="6665" width="12.7109375" style="127" customWidth="1"/>
    <col min="6666" max="6666" width="14.85546875" style="127" bestFit="1" customWidth="1"/>
    <col min="6667" max="6912" width="9.140625" style="127"/>
    <col min="6913" max="6913" width="44.5703125" style="127" customWidth="1"/>
    <col min="6914" max="6914" width="6.28515625" style="127" customWidth="1"/>
    <col min="6915" max="6916" width="8.85546875" style="127" customWidth="1"/>
    <col min="6917" max="6917" width="13.7109375" style="127" customWidth="1"/>
    <col min="6918" max="6918" width="7.5703125" style="127" customWidth="1"/>
    <col min="6919" max="6920" width="16.28515625" style="127" customWidth="1"/>
    <col min="6921" max="6921" width="12.7109375" style="127" customWidth="1"/>
    <col min="6922" max="6922" width="14.85546875" style="127" bestFit="1" customWidth="1"/>
    <col min="6923" max="7168" width="9.140625" style="127"/>
    <col min="7169" max="7169" width="44.5703125" style="127" customWidth="1"/>
    <col min="7170" max="7170" width="6.28515625" style="127" customWidth="1"/>
    <col min="7171" max="7172" width="8.85546875" style="127" customWidth="1"/>
    <col min="7173" max="7173" width="13.7109375" style="127" customWidth="1"/>
    <col min="7174" max="7174" width="7.5703125" style="127" customWidth="1"/>
    <col min="7175" max="7176" width="16.28515625" style="127" customWidth="1"/>
    <col min="7177" max="7177" width="12.7109375" style="127" customWidth="1"/>
    <col min="7178" max="7178" width="14.85546875" style="127" bestFit="1" customWidth="1"/>
    <col min="7179" max="7424" width="9.140625" style="127"/>
    <col min="7425" max="7425" width="44.5703125" style="127" customWidth="1"/>
    <col min="7426" max="7426" width="6.28515625" style="127" customWidth="1"/>
    <col min="7427" max="7428" width="8.85546875" style="127" customWidth="1"/>
    <col min="7429" max="7429" width="13.7109375" style="127" customWidth="1"/>
    <col min="7430" max="7430" width="7.5703125" style="127" customWidth="1"/>
    <col min="7431" max="7432" width="16.28515625" style="127" customWidth="1"/>
    <col min="7433" max="7433" width="12.7109375" style="127" customWidth="1"/>
    <col min="7434" max="7434" width="14.85546875" style="127" bestFit="1" customWidth="1"/>
    <col min="7435" max="7680" width="9.140625" style="127"/>
    <col min="7681" max="7681" width="44.5703125" style="127" customWidth="1"/>
    <col min="7682" max="7682" width="6.28515625" style="127" customWidth="1"/>
    <col min="7683" max="7684" width="8.85546875" style="127" customWidth="1"/>
    <col min="7685" max="7685" width="13.7109375" style="127" customWidth="1"/>
    <col min="7686" max="7686" width="7.5703125" style="127" customWidth="1"/>
    <col min="7687" max="7688" width="16.28515625" style="127" customWidth="1"/>
    <col min="7689" max="7689" width="12.7109375" style="127" customWidth="1"/>
    <col min="7690" max="7690" width="14.85546875" style="127" bestFit="1" customWidth="1"/>
    <col min="7691" max="7936" width="9.140625" style="127"/>
    <col min="7937" max="7937" width="44.5703125" style="127" customWidth="1"/>
    <col min="7938" max="7938" width="6.28515625" style="127" customWidth="1"/>
    <col min="7939" max="7940" width="8.85546875" style="127" customWidth="1"/>
    <col min="7941" max="7941" width="13.7109375" style="127" customWidth="1"/>
    <col min="7942" max="7942" width="7.5703125" style="127" customWidth="1"/>
    <col min="7943" max="7944" width="16.28515625" style="127" customWidth="1"/>
    <col min="7945" max="7945" width="12.7109375" style="127" customWidth="1"/>
    <col min="7946" max="7946" width="14.85546875" style="127" bestFit="1" customWidth="1"/>
    <col min="7947" max="8192" width="9.140625" style="127"/>
    <col min="8193" max="8193" width="44.5703125" style="127" customWidth="1"/>
    <col min="8194" max="8194" width="6.28515625" style="127" customWidth="1"/>
    <col min="8195" max="8196" width="8.85546875" style="127" customWidth="1"/>
    <col min="8197" max="8197" width="13.7109375" style="127" customWidth="1"/>
    <col min="8198" max="8198" width="7.5703125" style="127" customWidth="1"/>
    <col min="8199" max="8200" width="16.28515625" style="127" customWidth="1"/>
    <col min="8201" max="8201" width="12.7109375" style="127" customWidth="1"/>
    <col min="8202" max="8202" width="14.85546875" style="127" bestFit="1" customWidth="1"/>
    <col min="8203" max="8448" width="9.140625" style="127"/>
    <col min="8449" max="8449" width="44.5703125" style="127" customWidth="1"/>
    <col min="8450" max="8450" width="6.28515625" style="127" customWidth="1"/>
    <col min="8451" max="8452" width="8.85546875" style="127" customWidth="1"/>
    <col min="8453" max="8453" width="13.7109375" style="127" customWidth="1"/>
    <col min="8454" max="8454" width="7.5703125" style="127" customWidth="1"/>
    <col min="8455" max="8456" width="16.28515625" style="127" customWidth="1"/>
    <col min="8457" max="8457" width="12.7109375" style="127" customWidth="1"/>
    <col min="8458" max="8458" width="14.85546875" style="127" bestFit="1" customWidth="1"/>
    <col min="8459" max="8704" width="9.140625" style="127"/>
    <col min="8705" max="8705" width="44.5703125" style="127" customWidth="1"/>
    <col min="8706" max="8706" width="6.28515625" style="127" customWidth="1"/>
    <col min="8707" max="8708" width="8.85546875" style="127" customWidth="1"/>
    <col min="8709" max="8709" width="13.7109375" style="127" customWidth="1"/>
    <col min="8710" max="8710" width="7.5703125" style="127" customWidth="1"/>
    <col min="8711" max="8712" width="16.28515625" style="127" customWidth="1"/>
    <col min="8713" max="8713" width="12.7109375" style="127" customWidth="1"/>
    <col min="8714" max="8714" width="14.85546875" style="127" bestFit="1" customWidth="1"/>
    <col min="8715" max="8960" width="9.140625" style="127"/>
    <col min="8961" max="8961" width="44.5703125" style="127" customWidth="1"/>
    <col min="8962" max="8962" width="6.28515625" style="127" customWidth="1"/>
    <col min="8963" max="8964" width="8.85546875" style="127" customWidth="1"/>
    <col min="8965" max="8965" width="13.7109375" style="127" customWidth="1"/>
    <col min="8966" max="8966" width="7.5703125" style="127" customWidth="1"/>
    <col min="8967" max="8968" width="16.28515625" style="127" customWidth="1"/>
    <col min="8969" max="8969" width="12.7109375" style="127" customWidth="1"/>
    <col min="8970" max="8970" width="14.85546875" style="127" bestFit="1" customWidth="1"/>
    <col min="8971" max="9216" width="9.140625" style="127"/>
    <col min="9217" max="9217" width="44.5703125" style="127" customWidth="1"/>
    <col min="9218" max="9218" width="6.28515625" style="127" customWidth="1"/>
    <col min="9219" max="9220" width="8.85546875" style="127" customWidth="1"/>
    <col min="9221" max="9221" width="13.7109375" style="127" customWidth="1"/>
    <col min="9222" max="9222" width="7.5703125" style="127" customWidth="1"/>
    <col min="9223" max="9224" width="16.28515625" style="127" customWidth="1"/>
    <col min="9225" max="9225" width="12.7109375" style="127" customWidth="1"/>
    <col min="9226" max="9226" width="14.85546875" style="127" bestFit="1" customWidth="1"/>
    <col min="9227" max="9472" width="9.140625" style="127"/>
    <col min="9473" max="9473" width="44.5703125" style="127" customWidth="1"/>
    <col min="9474" max="9474" width="6.28515625" style="127" customWidth="1"/>
    <col min="9475" max="9476" width="8.85546875" style="127" customWidth="1"/>
    <col min="9477" max="9477" width="13.7109375" style="127" customWidth="1"/>
    <col min="9478" max="9478" width="7.5703125" style="127" customWidth="1"/>
    <col min="9479" max="9480" width="16.28515625" style="127" customWidth="1"/>
    <col min="9481" max="9481" width="12.7109375" style="127" customWidth="1"/>
    <col min="9482" max="9482" width="14.85546875" style="127" bestFit="1" customWidth="1"/>
    <col min="9483" max="9728" width="9.140625" style="127"/>
    <col min="9729" max="9729" width="44.5703125" style="127" customWidth="1"/>
    <col min="9730" max="9730" width="6.28515625" style="127" customWidth="1"/>
    <col min="9731" max="9732" width="8.85546875" style="127" customWidth="1"/>
    <col min="9733" max="9733" width="13.7109375" style="127" customWidth="1"/>
    <col min="9734" max="9734" width="7.5703125" style="127" customWidth="1"/>
    <col min="9735" max="9736" width="16.28515625" style="127" customWidth="1"/>
    <col min="9737" max="9737" width="12.7109375" style="127" customWidth="1"/>
    <col min="9738" max="9738" width="14.85546875" style="127" bestFit="1" customWidth="1"/>
    <col min="9739" max="9984" width="9.140625" style="127"/>
    <col min="9985" max="9985" width="44.5703125" style="127" customWidth="1"/>
    <col min="9986" max="9986" width="6.28515625" style="127" customWidth="1"/>
    <col min="9987" max="9988" width="8.85546875" style="127" customWidth="1"/>
    <col min="9989" max="9989" width="13.7109375" style="127" customWidth="1"/>
    <col min="9990" max="9990" width="7.5703125" style="127" customWidth="1"/>
    <col min="9991" max="9992" width="16.28515625" style="127" customWidth="1"/>
    <col min="9993" max="9993" width="12.7109375" style="127" customWidth="1"/>
    <col min="9994" max="9994" width="14.85546875" style="127" bestFit="1" customWidth="1"/>
    <col min="9995" max="10240" width="9.140625" style="127"/>
    <col min="10241" max="10241" width="44.5703125" style="127" customWidth="1"/>
    <col min="10242" max="10242" width="6.28515625" style="127" customWidth="1"/>
    <col min="10243" max="10244" width="8.85546875" style="127" customWidth="1"/>
    <col min="10245" max="10245" width="13.7109375" style="127" customWidth="1"/>
    <col min="10246" max="10246" width="7.5703125" style="127" customWidth="1"/>
    <col min="10247" max="10248" width="16.28515625" style="127" customWidth="1"/>
    <col min="10249" max="10249" width="12.7109375" style="127" customWidth="1"/>
    <col min="10250" max="10250" width="14.85546875" style="127" bestFit="1" customWidth="1"/>
    <col min="10251" max="10496" width="9.140625" style="127"/>
    <col min="10497" max="10497" width="44.5703125" style="127" customWidth="1"/>
    <col min="10498" max="10498" width="6.28515625" style="127" customWidth="1"/>
    <col min="10499" max="10500" width="8.85546875" style="127" customWidth="1"/>
    <col min="10501" max="10501" width="13.7109375" style="127" customWidth="1"/>
    <col min="10502" max="10502" width="7.5703125" style="127" customWidth="1"/>
    <col min="10503" max="10504" width="16.28515625" style="127" customWidth="1"/>
    <col min="10505" max="10505" width="12.7109375" style="127" customWidth="1"/>
    <col min="10506" max="10506" width="14.85546875" style="127" bestFit="1" customWidth="1"/>
    <col min="10507" max="10752" width="9.140625" style="127"/>
    <col min="10753" max="10753" width="44.5703125" style="127" customWidth="1"/>
    <col min="10754" max="10754" width="6.28515625" style="127" customWidth="1"/>
    <col min="10755" max="10756" width="8.85546875" style="127" customWidth="1"/>
    <col min="10757" max="10757" width="13.7109375" style="127" customWidth="1"/>
    <col min="10758" max="10758" width="7.5703125" style="127" customWidth="1"/>
    <col min="10759" max="10760" width="16.28515625" style="127" customWidth="1"/>
    <col min="10761" max="10761" width="12.7109375" style="127" customWidth="1"/>
    <col min="10762" max="10762" width="14.85546875" style="127" bestFit="1" customWidth="1"/>
    <col min="10763" max="11008" width="9.140625" style="127"/>
    <col min="11009" max="11009" width="44.5703125" style="127" customWidth="1"/>
    <col min="11010" max="11010" width="6.28515625" style="127" customWidth="1"/>
    <col min="11011" max="11012" width="8.85546875" style="127" customWidth="1"/>
    <col min="11013" max="11013" width="13.7109375" style="127" customWidth="1"/>
    <col min="11014" max="11014" width="7.5703125" style="127" customWidth="1"/>
    <col min="11015" max="11016" width="16.28515625" style="127" customWidth="1"/>
    <col min="11017" max="11017" width="12.7109375" style="127" customWidth="1"/>
    <col min="11018" max="11018" width="14.85546875" style="127" bestFit="1" customWidth="1"/>
    <col min="11019" max="11264" width="9.140625" style="127"/>
    <col min="11265" max="11265" width="44.5703125" style="127" customWidth="1"/>
    <col min="11266" max="11266" width="6.28515625" style="127" customWidth="1"/>
    <col min="11267" max="11268" width="8.85546875" style="127" customWidth="1"/>
    <col min="11269" max="11269" width="13.7109375" style="127" customWidth="1"/>
    <col min="11270" max="11270" width="7.5703125" style="127" customWidth="1"/>
    <col min="11271" max="11272" width="16.28515625" style="127" customWidth="1"/>
    <col min="11273" max="11273" width="12.7109375" style="127" customWidth="1"/>
    <col min="11274" max="11274" width="14.85546875" style="127" bestFit="1" customWidth="1"/>
    <col min="11275" max="11520" width="9.140625" style="127"/>
    <col min="11521" max="11521" width="44.5703125" style="127" customWidth="1"/>
    <col min="11522" max="11522" width="6.28515625" style="127" customWidth="1"/>
    <col min="11523" max="11524" width="8.85546875" style="127" customWidth="1"/>
    <col min="11525" max="11525" width="13.7109375" style="127" customWidth="1"/>
    <col min="11526" max="11526" width="7.5703125" style="127" customWidth="1"/>
    <col min="11527" max="11528" width="16.28515625" style="127" customWidth="1"/>
    <col min="11529" max="11529" width="12.7109375" style="127" customWidth="1"/>
    <col min="11530" max="11530" width="14.85546875" style="127" bestFit="1" customWidth="1"/>
    <col min="11531" max="11776" width="9.140625" style="127"/>
    <col min="11777" max="11777" width="44.5703125" style="127" customWidth="1"/>
    <col min="11778" max="11778" width="6.28515625" style="127" customWidth="1"/>
    <col min="11779" max="11780" width="8.85546875" style="127" customWidth="1"/>
    <col min="11781" max="11781" width="13.7109375" style="127" customWidth="1"/>
    <col min="11782" max="11782" width="7.5703125" style="127" customWidth="1"/>
    <col min="11783" max="11784" width="16.28515625" style="127" customWidth="1"/>
    <col min="11785" max="11785" width="12.7109375" style="127" customWidth="1"/>
    <col min="11786" max="11786" width="14.85546875" style="127" bestFit="1" customWidth="1"/>
    <col min="11787" max="12032" width="9.140625" style="127"/>
    <col min="12033" max="12033" width="44.5703125" style="127" customWidth="1"/>
    <col min="12034" max="12034" width="6.28515625" style="127" customWidth="1"/>
    <col min="12035" max="12036" width="8.85546875" style="127" customWidth="1"/>
    <col min="12037" max="12037" width="13.7109375" style="127" customWidth="1"/>
    <col min="12038" max="12038" width="7.5703125" style="127" customWidth="1"/>
    <col min="12039" max="12040" width="16.28515625" style="127" customWidth="1"/>
    <col min="12041" max="12041" width="12.7109375" style="127" customWidth="1"/>
    <col min="12042" max="12042" width="14.85546875" style="127" bestFit="1" customWidth="1"/>
    <col min="12043" max="12288" width="9.140625" style="127"/>
    <col min="12289" max="12289" width="44.5703125" style="127" customWidth="1"/>
    <col min="12290" max="12290" width="6.28515625" style="127" customWidth="1"/>
    <col min="12291" max="12292" width="8.85546875" style="127" customWidth="1"/>
    <col min="12293" max="12293" width="13.7109375" style="127" customWidth="1"/>
    <col min="12294" max="12294" width="7.5703125" style="127" customWidth="1"/>
    <col min="12295" max="12296" width="16.28515625" style="127" customWidth="1"/>
    <col min="12297" max="12297" width="12.7109375" style="127" customWidth="1"/>
    <col min="12298" max="12298" width="14.85546875" style="127" bestFit="1" customWidth="1"/>
    <col min="12299" max="12544" width="9.140625" style="127"/>
    <col min="12545" max="12545" width="44.5703125" style="127" customWidth="1"/>
    <col min="12546" max="12546" width="6.28515625" style="127" customWidth="1"/>
    <col min="12547" max="12548" width="8.85546875" style="127" customWidth="1"/>
    <col min="12549" max="12549" width="13.7109375" style="127" customWidth="1"/>
    <col min="12550" max="12550" width="7.5703125" style="127" customWidth="1"/>
    <col min="12551" max="12552" width="16.28515625" style="127" customWidth="1"/>
    <col min="12553" max="12553" width="12.7109375" style="127" customWidth="1"/>
    <col min="12554" max="12554" width="14.85546875" style="127" bestFit="1" customWidth="1"/>
    <col min="12555" max="12800" width="9.140625" style="127"/>
    <col min="12801" max="12801" width="44.5703125" style="127" customWidth="1"/>
    <col min="12802" max="12802" width="6.28515625" style="127" customWidth="1"/>
    <col min="12803" max="12804" width="8.85546875" style="127" customWidth="1"/>
    <col min="12805" max="12805" width="13.7109375" style="127" customWidth="1"/>
    <col min="12806" max="12806" width="7.5703125" style="127" customWidth="1"/>
    <col min="12807" max="12808" width="16.28515625" style="127" customWidth="1"/>
    <col min="12809" max="12809" width="12.7109375" style="127" customWidth="1"/>
    <col min="12810" max="12810" width="14.85546875" style="127" bestFit="1" customWidth="1"/>
    <col min="12811" max="13056" width="9.140625" style="127"/>
    <col min="13057" max="13057" width="44.5703125" style="127" customWidth="1"/>
    <col min="13058" max="13058" width="6.28515625" style="127" customWidth="1"/>
    <col min="13059" max="13060" width="8.85546875" style="127" customWidth="1"/>
    <col min="13061" max="13061" width="13.7109375" style="127" customWidth="1"/>
    <col min="13062" max="13062" width="7.5703125" style="127" customWidth="1"/>
    <col min="13063" max="13064" width="16.28515625" style="127" customWidth="1"/>
    <col min="13065" max="13065" width="12.7109375" style="127" customWidth="1"/>
    <col min="13066" max="13066" width="14.85546875" style="127" bestFit="1" customWidth="1"/>
    <col min="13067" max="13312" width="9.140625" style="127"/>
    <col min="13313" max="13313" width="44.5703125" style="127" customWidth="1"/>
    <col min="13314" max="13314" width="6.28515625" style="127" customWidth="1"/>
    <col min="13315" max="13316" width="8.85546875" style="127" customWidth="1"/>
    <col min="13317" max="13317" width="13.7109375" style="127" customWidth="1"/>
    <col min="13318" max="13318" width="7.5703125" style="127" customWidth="1"/>
    <col min="13319" max="13320" width="16.28515625" style="127" customWidth="1"/>
    <col min="13321" max="13321" width="12.7109375" style="127" customWidth="1"/>
    <col min="13322" max="13322" width="14.85546875" style="127" bestFit="1" customWidth="1"/>
    <col min="13323" max="13568" width="9.140625" style="127"/>
    <col min="13569" max="13569" width="44.5703125" style="127" customWidth="1"/>
    <col min="13570" max="13570" width="6.28515625" style="127" customWidth="1"/>
    <col min="13571" max="13572" width="8.85546875" style="127" customWidth="1"/>
    <col min="13573" max="13573" width="13.7109375" style="127" customWidth="1"/>
    <col min="13574" max="13574" width="7.5703125" style="127" customWidth="1"/>
    <col min="13575" max="13576" width="16.28515625" style="127" customWidth="1"/>
    <col min="13577" max="13577" width="12.7109375" style="127" customWidth="1"/>
    <col min="13578" max="13578" width="14.85546875" style="127" bestFit="1" customWidth="1"/>
    <col min="13579" max="13824" width="9.140625" style="127"/>
    <col min="13825" max="13825" width="44.5703125" style="127" customWidth="1"/>
    <col min="13826" max="13826" width="6.28515625" style="127" customWidth="1"/>
    <col min="13827" max="13828" width="8.85546875" style="127" customWidth="1"/>
    <col min="13829" max="13829" width="13.7109375" style="127" customWidth="1"/>
    <col min="13830" max="13830" width="7.5703125" style="127" customWidth="1"/>
    <col min="13831" max="13832" width="16.28515625" style="127" customWidth="1"/>
    <col min="13833" max="13833" width="12.7109375" style="127" customWidth="1"/>
    <col min="13834" max="13834" width="14.85546875" style="127" bestFit="1" customWidth="1"/>
    <col min="13835" max="14080" width="9.140625" style="127"/>
    <col min="14081" max="14081" width="44.5703125" style="127" customWidth="1"/>
    <col min="14082" max="14082" width="6.28515625" style="127" customWidth="1"/>
    <col min="14083" max="14084" width="8.85546875" style="127" customWidth="1"/>
    <col min="14085" max="14085" width="13.7109375" style="127" customWidth="1"/>
    <col min="14086" max="14086" width="7.5703125" style="127" customWidth="1"/>
    <col min="14087" max="14088" width="16.28515625" style="127" customWidth="1"/>
    <col min="14089" max="14089" width="12.7109375" style="127" customWidth="1"/>
    <col min="14090" max="14090" width="14.85546875" style="127" bestFit="1" customWidth="1"/>
    <col min="14091" max="14336" width="9.140625" style="127"/>
    <col min="14337" max="14337" width="44.5703125" style="127" customWidth="1"/>
    <col min="14338" max="14338" width="6.28515625" style="127" customWidth="1"/>
    <col min="14339" max="14340" width="8.85546875" style="127" customWidth="1"/>
    <col min="14341" max="14341" width="13.7109375" style="127" customWidth="1"/>
    <col min="14342" max="14342" width="7.5703125" style="127" customWidth="1"/>
    <col min="14343" max="14344" width="16.28515625" style="127" customWidth="1"/>
    <col min="14345" max="14345" width="12.7109375" style="127" customWidth="1"/>
    <col min="14346" max="14346" width="14.85546875" style="127" bestFit="1" customWidth="1"/>
    <col min="14347" max="14592" width="9.140625" style="127"/>
    <col min="14593" max="14593" width="44.5703125" style="127" customWidth="1"/>
    <col min="14594" max="14594" width="6.28515625" style="127" customWidth="1"/>
    <col min="14595" max="14596" width="8.85546875" style="127" customWidth="1"/>
    <col min="14597" max="14597" width="13.7109375" style="127" customWidth="1"/>
    <col min="14598" max="14598" width="7.5703125" style="127" customWidth="1"/>
    <col min="14599" max="14600" width="16.28515625" style="127" customWidth="1"/>
    <col min="14601" max="14601" width="12.7109375" style="127" customWidth="1"/>
    <col min="14602" max="14602" width="14.85546875" style="127" bestFit="1" customWidth="1"/>
    <col min="14603" max="14848" width="9.140625" style="127"/>
    <col min="14849" max="14849" width="44.5703125" style="127" customWidth="1"/>
    <col min="14850" max="14850" width="6.28515625" style="127" customWidth="1"/>
    <col min="14851" max="14852" width="8.85546875" style="127" customWidth="1"/>
    <col min="14853" max="14853" width="13.7109375" style="127" customWidth="1"/>
    <col min="14854" max="14854" width="7.5703125" style="127" customWidth="1"/>
    <col min="14855" max="14856" width="16.28515625" style="127" customWidth="1"/>
    <col min="14857" max="14857" width="12.7109375" style="127" customWidth="1"/>
    <col min="14858" max="14858" width="14.85546875" style="127" bestFit="1" customWidth="1"/>
    <col min="14859" max="15104" width="9.140625" style="127"/>
    <col min="15105" max="15105" width="44.5703125" style="127" customWidth="1"/>
    <col min="15106" max="15106" width="6.28515625" style="127" customWidth="1"/>
    <col min="15107" max="15108" width="8.85546875" style="127" customWidth="1"/>
    <col min="15109" max="15109" width="13.7109375" style="127" customWidth="1"/>
    <col min="15110" max="15110" width="7.5703125" style="127" customWidth="1"/>
    <col min="15111" max="15112" width="16.28515625" style="127" customWidth="1"/>
    <col min="15113" max="15113" width="12.7109375" style="127" customWidth="1"/>
    <col min="15114" max="15114" width="14.85546875" style="127" bestFit="1" customWidth="1"/>
    <col min="15115" max="15360" width="9.140625" style="127"/>
    <col min="15361" max="15361" width="44.5703125" style="127" customWidth="1"/>
    <col min="15362" max="15362" width="6.28515625" style="127" customWidth="1"/>
    <col min="15363" max="15364" width="8.85546875" style="127" customWidth="1"/>
    <col min="15365" max="15365" width="13.7109375" style="127" customWidth="1"/>
    <col min="15366" max="15366" width="7.5703125" style="127" customWidth="1"/>
    <col min="15367" max="15368" width="16.28515625" style="127" customWidth="1"/>
    <col min="15369" max="15369" width="12.7109375" style="127" customWidth="1"/>
    <col min="15370" max="15370" width="14.85546875" style="127" bestFit="1" customWidth="1"/>
    <col min="15371" max="15616" width="9.140625" style="127"/>
    <col min="15617" max="15617" width="44.5703125" style="127" customWidth="1"/>
    <col min="15618" max="15618" width="6.28515625" style="127" customWidth="1"/>
    <col min="15619" max="15620" width="8.85546875" style="127" customWidth="1"/>
    <col min="15621" max="15621" width="13.7109375" style="127" customWidth="1"/>
    <col min="15622" max="15622" width="7.5703125" style="127" customWidth="1"/>
    <col min="15623" max="15624" width="16.28515625" style="127" customWidth="1"/>
    <col min="15625" max="15625" width="12.7109375" style="127" customWidth="1"/>
    <col min="15626" max="15626" width="14.85546875" style="127" bestFit="1" customWidth="1"/>
    <col min="15627" max="15872" width="9.140625" style="127"/>
    <col min="15873" max="15873" width="44.5703125" style="127" customWidth="1"/>
    <col min="15874" max="15874" width="6.28515625" style="127" customWidth="1"/>
    <col min="15875" max="15876" width="8.85546875" style="127" customWidth="1"/>
    <col min="15877" max="15877" width="13.7109375" style="127" customWidth="1"/>
    <col min="15878" max="15878" width="7.5703125" style="127" customWidth="1"/>
    <col min="15879" max="15880" width="16.28515625" style="127" customWidth="1"/>
    <col min="15881" max="15881" width="12.7109375" style="127" customWidth="1"/>
    <col min="15882" max="15882" width="14.85546875" style="127" bestFit="1" customWidth="1"/>
    <col min="15883" max="16128" width="9.140625" style="127"/>
    <col min="16129" max="16129" width="44.5703125" style="127" customWidth="1"/>
    <col min="16130" max="16130" width="6.28515625" style="127" customWidth="1"/>
    <col min="16131" max="16132" width="8.85546875" style="127" customWidth="1"/>
    <col min="16133" max="16133" width="13.7109375" style="127" customWidth="1"/>
    <col min="16134" max="16134" width="7.5703125" style="127" customWidth="1"/>
    <col min="16135" max="16136" width="16.28515625" style="127" customWidth="1"/>
    <col min="16137" max="16137" width="12.7109375" style="127" customWidth="1"/>
    <col min="16138" max="16138" width="14.85546875" style="127" bestFit="1" customWidth="1"/>
    <col min="16139" max="16384" width="9.140625" style="127"/>
  </cols>
  <sheetData>
    <row r="1" spans="1:8">
      <c r="C1" s="302" t="s">
        <v>607</v>
      </c>
      <c r="D1" s="302"/>
      <c r="E1" s="302"/>
      <c r="F1" s="302"/>
      <c r="G1" s="302"/>
      <c r="H1" s="302"/>
    </row>
    <row r="2" spans="1:8" ht="15.75">
      <c r="C2" s="293" t="s">
        <v>808</v>
      </c>
      <c r="D2" s="293"/>
      <c r="E2" s="293"/>
      <c r="F2" s="293"/>
      <c r="G2" s="293"/>
      <c r="H2" s="293"/>
    </row>
    <row r="3" spans="1:8">
      <c r="C3" s="302" t="s">
        <v>270</v>
      </c>
      <c r="D3" s="302"/>
      <c r="E3" s="302"/>
      <c r="F3" s="302"/>
      <c r="G3" s="302"/>
      <c r="H3" s="302"/>
    </row>
    <row r="4" spans="1:8" ht="15.75">
      <c r="C4" s="128"/>
      <c r="D4" s="128"/>
      <c r="E4" s="284" t="s">
        <v>813</v>
      </c>
      <c r="F4" s="283"/>
      <c r="G4" s="283"/>
      <c r="H4" s="283"/>
    </row>
    <row r="6" spans="1:8" s="132" customFormat="1">
      <c r="A6" s="130"/>
      <c r="B6" s="131"/>
      <c r="C6" s="128"/>
      <c r="D6" s="128"/>
      <c r="G6" s="133"/>
      <c r="H6" s="133"/>
    </row>
    <row r="7" spans="1:8" s="132" customFormat="1" ht="11.25" customHeight="1">
      <c r="A7" s="130"/>
      <c r="B7" s="131"/>
      <c r="C7" s="128"/>
      <c r="D7" s="128"/>
      <c r="E7" s="133"/>
      <c r="F7" s="134"/>
      <c r="G7" s="134"/>
      <c r="H7" s="134"/>
    </row>
    <row r="8" spans="1:8" s="132" customFormat="1" ht="15.75">
      <c r="A8" s="301" t="s">
        <v>590</v>
      </c>
      <c r="B8" s="301"/>
      <c r="C8" s="301"/>
      <c r="D8" s="301"/>
      <c r="E8" s="301"/>
      <c r="F8" s="301"/>
      <c r="G8" s="301"/>
      <c r="H8" s="301"/>
    </row>
    <row r="9" spans="1:8" s="132" customFormat="1" ht="16.5" customHeight="1">
      <c r="A9" s="300" t="s">
        <v>608</v>
      </c>
      <c r="B9" s="300"/>
      <c r="C9" s="300"/>
      <c r="D9" s="300"/>
      <c r="E9" s="300"/>
      <c r="F9" s="300"/>
      <c r="G9" s="300"/>
      <c r="H9" s="300"/>
    </row>
    <row r="10" spans="1:8" s="132" customFormat="1" ht="9" customHeight="1">
      <c r="A10" s="135"/>
      <c r="B10" s="136"/>
      <c r="C10" s="136"/>
      <c r="D10" s="136"/>
      <c r="E10" s="136"/>
      <c r="F10" s="136"/>
      <c r="G10" s="136"/>
      <c r="H10" s="136"/>
    </row>
    <row r="11" spans="1:8" s="132" customFormat="1" ht="15.75" customHeight="1">
      <c r="A11" s="130"/>
      <c r="B11" s="131"/>
      <c r="C11" s="134"/>
      <c r="D11" s="134"/>
      <c r="E11" s="134"/>
      <c r="F11" s="134"/>
      <c r="G11" s="137"/>
      <c r="H11" s="137" t="s">
        <v>273</v>
      </c>
    </row>
    <row r="12" spans="1:8" s="132" customFormat="1" ht="15.75" customHeight="1">
      <c r="A12" s="305" t="s">
        <v>274</v>
      </c>
      <c r="B12" s="306" t="s">
        <v>592</v>
      </c>
      <c r="C12" s="305" t="s">
        <v>275</v>
      </c>
      <c r="D12" s="305" t="s">
        <v>276</v>
      </c>
      <c r="E12" s="305" t="s">
        <v>277</v>
      </c>
      <c r="F12" s="305" t="s">
        <v>278</v>
      </c>
      <c r="G12" s="303" t="s">
        <v>213</v>
      </c>
      <c r="H12" s="304"/>
    </row>
    <row r="13" spans="1:8" s="140" customFormat="1">
      <c r="A13" s="305"/>
      <c r="B13" s="306"/>
      <c r="C13" s="305"/>
      <c r="D13" s="305"/>
      <c r="E13" s="305"/>
      <c r="F13" s="305"/>
      <c r="G13" s="174">
        <v>2018</v>
      </c>
      <c r="H13" s="174">
        <v>2019</v>
      </c>
    </row>
    <row r="14" spans="1:8" s="140" customFormat="1">
      <c r="A14" s="138">
        <v>1</v>
      </c>
      <c r="B14" s="141">
        <v>2</v>
      </c>
      <c r="C14" s="138">
        <v>3</v>
      </c>
      <c r="D14" s="138">
        <v>4</v>
      </c>
      <c r="E14" s="138">
        <v>5</v>
      </c>
      <c r="F14" s="138">
        <v>6</v>
      </c>
      <c r="G14" s="138">
        <v>7</v>
      </c>
      <c r="H14" s="138">
        <v>8</v>
      </c>
    </row>
    <row r="15" spans="1:8" ht="36.200000000000003" customHeight="1">
      <c r="A15" s="142" t="s">
        <v>593</v>
      </c>
      <c r="B15" s="141" t="s">
        <v>18</v>
      </c>
      <c r="C15" s="143" t="s">
        <v>280</v>
      </c>
      <c r="D15" s="143" t="s">
        <v>281</v>
      </c>
      <c r="E15" s="143" t="s">
        <v>282</v>
      </c>
      <c r="F15" s="143" t="s">
        <v>195</v>
      </c>
      <c r="G15" s="144">
        <f>G16+G109+G116+G147+G181+G193+G200+G207+G213+G220</f>
        <v>77355.709999999992</v>
      </c>
      <c r="H15" s="144">
        <f>H16+H109+H116+H147+H181+H193+H200+H207+H213+H220</f>
        <v>75355.709999999992</v>
      </c>
    </row>
    <row r="16" spans="1:8" ht="19.5" customHeight="1">
      <c r="A16" s="142" t="s">
        <v>279</v>
      </c>
      <c r="B16" s="141" t="s">
        <v>18</v>
      </c>
      <c r="C16" s="143" t="s">
        <v>280</v>
      </c>
      <c r="D16" s="143" t="s">
        <v>281</v>
      </c>
      <c r="E16" s="143" t="s">
        <v>282</v>
      </c>
      <c r="F16" s="143" t="s">
        <v>195</v>
      </c>
      <c r="G16" s="144">
        <f>G17+G23+G32+G38+G44</f>
        <v>42984.76</v>
      </c>
      <c r="H16" s="144">
        <f>H17+H23+H32+H38+H44</f>
        <v>42984.76</v>
      </c>
    </row>
    <row r="17" spans="1:8" ht="31.5" customHeight="1">
      <c r="A17" s="145" t="s">
        <v>283</v>
      </c>
      <c r="B17" s="141" t="s">
        <v>18</v>
      </c>
      <c r="C17" s="143" t="s">
        <v>280</v>
      </c>
      <c r="D17" s="143" t="s">
        <v>284</v>
      </c>
      <c r="E17" s="143" t="s">
        <v>282</v>
      </c>
      <c r="F17" s="143" t="s">
        <v>195</v>
      </c>
      <c r="G17" s="146">
        <f t="shared" ref="G17:H21" si="0">G18</f>
        <v>1569</v>
      </c>
      <c r="H17" s="146">
        <f t="shared" si="0"/>
        <v>1569</v>
      </c>
    </row>
    <row r="18" spans="1:8" ht="31.5" customHeight="1">
      <c r="A18" s="145" t="s">
        <v>285</v>
      </c>
      <c r="B18" s="141" t="s">
        <v>18</v>
      </c>
      <c r="C18" s="143" t="s">
        <v>280</v>
      </c>
      <c r="D18" s="143" t="s">
        <v>284</v>
      </c>
      <c r="E18" s="143" t="s">
        <v>286</v>
      </c>
      <c r="F18" s="143" t="s">
        <v>195</v>
      </c>
      <c r="G18" s="147">
        <f t="shared" si="0"/>
        <v>1569</v>
      </c>
      <c r="H18" s="147">
        <f t="shared" si="0"/>
        <v>1569</v>
      </c>
    </row>
    <row r="19" spans="1:8" ht="36" customHeight="1">
      <c r="A19" s="145" t="s">
        <v>287</v>
      </c>
      <c r="B19" s="141" t="s">
        <v>18</v>
      </c>
      <c r="C19" s="143" t="s">
        <v>280</v>
      </c>
      <c r="D19" s="143" t="s">
        <v>284</v>
      </c>
      <c r="E19" s="143" t="s">
        <v>288</v>
      </c>
      <c r="F19" s="143" t="s">
        <v>195</v>
      </c>
      <c r="G19" s="147">
        <f t="shared" si="0"/>
        <v>1569</v>
      </c>
      <c r="H19" s="147">
        <f t="shared" si="0"/>
        <v>1569</v>
      </c>
    </row>
    <row r="20" spans="1:8">
      <c r="A20" s="148" t="s">
        <v>289</v>
      </c>
      <c r="B20" s="141" t="s">
        <v>18</v>
      </c>
      <c r="C20" s="143" t="s">
        <v>280</v>
      </c>
      <c r="D20" s="143" t="s">
        <v>284</v>
      </c>
      <c r="E20" s="143" t="s">
        <v>290</v>
      </c>
      <c r="F20" s="143" t="s">
        <v>195</v>
      </c>
      <c r="G20" s="146">
        <f t="shared" si="0"/>
        <v>1569</v>
      </c>
      <c r="H20" s="146">
        <f t="shared" si="0"/>
        <v>1569</v>
      </c>
    </row>
    <row r="21" spans="1:8" ht="60">
      <c r="A21" s="142" t="s">
        <v>291</v>
      </c>
      <c r="B21" s="141" t="s">
        <v>18</v>
      </c>
      <c r="C21" s="143" t="s">
        <v>280</v>
      </c>
      <c r="D21" s="143" t="s">
        <v>284</v>
      </c>
      <c r="E21" s="143" t="s">
        <v>290</v>
      </c>
      <c r="F21" s="143" t="s">
        <v>126</v>
      </c>
      <c r="G21" s="146">
        <f t="shared" si="0"/>
        <v>1569</v>
      </c>
      <c r="H21" s="146">
        <f t="shared" si="0"/>
        <v>1569</v>
      </c>
    </row>
    <row r="22" spans="1:8" ht="30">
      <c r="A22" s="142" t="s">
        <v>292</v>
      </c>
      <c r="B22" s="141" t="s">
        <v>18</v>
      </c>
      <c r="C22" s="143" t="s">
        <v>280</v>
      </c>
      <c r="D22" s="143" t="s">
        <v>284</v>
      </c>
      <c r="E22" s="143" t="s">
        <v>290</v>
      </c>
      <c r="F22" s="143" t="s">
        <v>293</v>
      </c>
      <c r="G22" s="146">
        <v>1569</v>
      </c>
      <c r="H22" s="146">
        <v>1569</v>
      </c>
    </row>
    <row r="23" spans="1:8" ht="68.25" customHeight="1">
      <c r="A23" s="142" t="s">
        <v>294</v>
      </c>
      <c r="B23" s="141" t="s">
        <v>18</v>
      </c>
      <c r="C23" s="143" t="s">
        <v>280</v>
      </c>
      <c r="D23" s="143" t="s">
        <v>295</v>
      </c>
      <c r="E23" s="143" t="s">
        <v>282</v>
      </c>
      <c r="F23" s="143" t="s">
        <v>195</v>
      </c>
      <c r="G23" s="149">
        <f>G24</f>
        <v>2590.1000000000004</v>
      </c>
      <c r="H23" s="149">
        <f>H24</f>
        <v>2590.1000000000004</v>
      </c>
    </row>
    <row r="24" spans="1:8" ht="40.5" customHeight="1">
      <c r="A24" s="145" t="s">
        <v>285</v>
      </c>
      <c r="B24" s="141" t="s">
        <v>18</v>
      </c>
      <c r="C24" s="143" t="s">
        <v>280</v>
      </c>
      <c r="D24" s="143" t="s">
        <v>295</v>
      </c>
      <c r="E24" s="143" t="s">
        <v>286</v>
      </c>
      <c r="F24" s="143" t="s">
        <v>195</v>
      </c>
      <c r="G24" s="147">
        <f>G25</f>
        <v>2590.1000000000004</v>
      </c>
      <c r="H24" s="147">
        <f>H25</f>
        <v>2590.1000000000004</v>
      </c>
    </row>
    <row r="25" spans="1:8" ht="50.25" customHeight="1">
      <c r="A25" s="145" t="s">
        <v>287</v>
      </c>
      <c r="B25" s="141" t="s">
        <v>18</v>
      </c>
      <c r="C25" s="143" t="s">
        <v>280</v>
      </c>
      <c r="D25" s="143" t="s">
        <v>295</v>
      </c>
      <c r="E25" s="143" t="s">
        <v>288</v>
      </c>
      <c r="F25" s="143" t="s">
        <v>195</v>
      </c>
      <c r="G25" s="147">
        <f>G26+G29</f>
        <v>2590.1000000000004</v>
      </c>
      <c r="H25" s="147">
        <f>H26+H29</f>
        <v>2590.1000000000004</v>
      </c>
    </row>
    <row r="26" spans="1:8" ht="39.75" customHeight="1">
      <c r="A26" s="151" t="s">
        <v>296</v>
      </c>
      <c r="B26" s="141" t="s">
        <v>18</v>
      </c>
      <c r="C26" s="143" t="s">
        <v>280</v>
      </c>
      <c r="D26" s="143" t="s">
        <v>295</v>
      </c>
      <c r="E26" s="143" t="s">
        <v>297</v>
      </c>
      <c r="F26" s="152" t="s">
        <v>195</v>
      </c>
      <c r="G26" s="149">
        <f>G27</f>
        <v>1453.2</v>
      </c>
      <c r="H26" s="149">
        <f>H27</f>
        <v>1453.2</v>
      </c>
    </row>
    <row r="27" spans="1:8" ht="67.5" customHeight="1">
      <c r="A27" s="142" t="s">
        <v>291</v>
      </c>
      <c r="B27" s="141" t="s">
        <v>18</v>
      </c>
      <c r="C27" s="143" t="s">
        <v>280</v>
      </c>
      <c r="D27" s="143" t="s">
        <v>295</v>
      </c>
      <c r="E27" s="143" t="s">
        <v>297</v>
      </c>
      <c r="F27" s="152" t="s">
        <v>126</v>
      </c>
      <c r="G27" s="149">
        <f>G28</f>
        <v>1453.2</v>
      </c>
      <c r="H27" s="149">
        <f>H28</f>
        <v>1453.2</v>
      </c>
    </row>
    <row r="28" spans="1:8" ht="33.75" customHeight="1">
      <c r="A28" s="142" t="s">
        <v>298</v>
      </c>
      <c r="B28" s="141" t="s">
        <v>18</v>
      </c>
      <c r="C28" s="143" t="s">
        <v>280</v>
      </c>
      <c r="D28" s="143" t="s">
        <v>295</v>
      </c>
      <c r="E28" s="143" t="s">
        <v>297</v>
      </c>
      <c r="F28" s="152" t="s">
        <v>293</v>
      </c>
      <c r="G28" s="149">
        <v>1453.2</v>
      </c>
      <c r="H28" s="149">
        <v>1453.2</v>
      </c>
    </row>
    <row r="29" spans="1:8" ht="56.25" customHeight="1">
      <c r="A29" s="151" t="s">
        <v>299</v>
      </c>
      <c r="B29" s="141" t="s">
        <v>18</v>
      </c>
      <c r="C29" s="143" t="s">
        <v>280</v>
      </c>
      <c r="D29" s="143" t="s">
        <v>295</v>
      </c>
      <c r="E29" s="143" t="s">
        <v>300</v>
      </c>
      <c r="F29" s="152" t="s">
        <v>195</v>
      </c>
      <c r="G29" s="149">
        <f>G30</f>
        <v>1136.9000000000001</v>
      </c>
      <c r="H29" s="149">
        <f>H30</f>
        <v>1136.9000000000001</v>
      </c>
    </row>
    <row r="30" spans="1:8" ht="67.5" customHeight="1">
      <c r="A30" s="142" t="s">
        <v>291</v>
      </c>
      <c r="B30" s="141" t="s">
        <v>18</v>
      </c>
      <c r="C30" s="143" t="s">
        <v>280</v>
      </c>
      <c r="D30" s="143" t="s">
        <v>295</v>
      </c>
      <c r="E30" s="143" t="s">
        <v>300</v>
      </c>
      <c r="F30" s="152" t="s">
        <v>126</v>
      </c>
      <c r="G30" s="149">
        <f>G31</f>
        <v>1136.9000000000001</v>
      </c>
      <c r="H30" s="149">
        <f>H31</f>
        <v>1136.9000000000001</v>
      </c>
    </row>
    <row r="31" spans="1:8" ht="30">
      <c r="A31" s="142" t="s">
        <v>298</v>
      </c>
      <c r="B31" s="141" t="s">
        <v>18</v>
      </c>
      <c r="C31" s="143" t="s">
        <v>280</v>
      </c>
      <c r="D31" s="143" t="s">
        <v>295</v>
      </c>
      <c r="E31" s="143" t="s">
        <v>300</v>
      </c>
      <c r="F31" s="152" t="s">
        <v>293</v>
      </c>
      <c r="G31" s="149">
        <v>1136.9000000000001</v>
      </c>
      <c r="H31" s="149">
        <v>1136.9000000000001</v>
      </c>
    </row>
    <row r="32" spans="1:8" ht="78.75" customHeight="1" outlineLevel="1">
      <c r="A32" s="142" t="s">
        <v>301</v>
      </c>
      <c r="B32" s="141" t="s">
        <v>18</v>
      </c>
      <c r="C32" s="143" t="s">
        <v>280</v>
      </c>
      <c r="D32" s="143" t="s">
        <v>302</v>
      </c>
      <c r="E32" s="143" t="s">
        <v>282</v>
      </c>
      <c r="F32" s="143" t="s">
        <v>195</v>
      </c>
      <c r="G32" s="149">
        <f t="shared" ref="G32:H36" si="1">G33</f>
        <v>10179.549999999999</v>
      </c>
      <c r="H32" s="149">
        <f t="shared" si="1"/>
        <v>10179.549999999999</v>
      </c>
    </row>
    <row r="33" spans="1:10" ht="35.25" customHeight="1" outlineLevel="2">
      <c r="A33" s="145" t="s">
        <v>285</v>
      </c>
      <c r="B33" s="141" t="s">
        <v>18</v>
      </c>
      <c r="C33" s="143" t="s">
        <v>280</v>
      </c>
      <c r="D33" s="143" t="s">
        <v>302</v>
      </c>
      <c r="E33" s="143" t="s">
        <v>286</v>
      </c>
      <c r="F33" s="143" t="s">
        <v>195</v>
      </c>
      <c r="G33" s="147">
        <f t="shared" si="1"/>
        <v>10179.549999999999</v>
      </c>
      <c r="H33" s="147">
        <f t="shared" si="1"/>
        <v>10179.549999999999</v>
      </c>
    </row>
    <row r="34" spans="1:10" ht="51.75" customHeight="1" outlineLevel="2">
      <c r="A34" s="145" t="s">
        <v>287</v>
      </c>
      <c r="B34" s="141" t="s">
        <v>18</v>
      </c>
      <c r="C34" s="143" t="s">
        <v>280</v>
      </c>
      <c r="D34" s="143" t="s">
        <v>302</v>
      </c>
      <c r="E34" s="143" t="s">
        <v>288</v>
      </c>
      <c r="F34" s="143" t="s">
        <v>195</v>
      </c>
      <c r="G34" s="147">
        <f t="shared" si="1"/>
        <v>10179.549999999999</v>
      </c>
      <c r="H34" s="147">
        <f t="shared" si="1"/>
        <v>10179.549999999999</v>
      </c>
    </row>
    <row r="35" spans="1:10" ht="54" customHeight="1" outlineLevel="3">
      <c r="A35" s="151" t="s">
        <v>299</v>
      </c>
      <c r="B35" s="141" t="s">
        <v>18</v>
      </c>
      <c r="C35" s="143" t="s">
        <v>280</v>
      </c>
      <c r="D35" s="143" t="s">
        <v>302</v>
      </c>
      <c r="E35" s="143" t="s">
        <v>300</v>
      </c>
      <c r="F35" s="152" t="s">
        <v>195</v>
      </c>
      <c r="G35" s="149">
        <f t="shared" si="1"/>
        <v>10179.549999999999</v>
      </c>
      <c r="H35" s="149">
        <f t="shared" si="1"/>
        <v>10179.549999999999</v>
      </c>
    </row>
    <row r="36" spans="1:10" ht="59.25" customHeight="1" outlineLevel="3">
      <c r="A36" s="142" t="s">
        <v>291</v>
      </c>
      <c r="B36" s="141" t="s">
        <v>18</v>
      </c>
      <c r="C36" s="143" t="s">
        <v>280</v>
      </c>
      <c r="D36" s="143" t="s">
        <v>302</v>
      </c>
      <c r="E36" s="143" t="s">
        <v>300</v>
      </c>
      <c r="F36" s="152" t="s">
        <v>126</v>
      </c>
      <c r="G36" s="149">
        <f t="shared" si="1"/>
        <v>10179.549999999999</v>
      </c>
      <c r="H36" s="149">
        <f t="shared" si="1"/>
        <v>10179.549999999999</v>
      </c>
    </row>
    <row r="37" spans="1:10" ht="30" outlineLevel="3">
      <c r="A37" s="142" t="s">
        <v>298</v>
      </c>
      <c r="B37" s="141" t="s">
        <v>18</v>
      </c>
      <c r="C37" s="143" t="s">
        <v>280</v>
      </c>
      <c r="D37" s="143" t="s">
        <v>302</v>
      </c>
      <c r="E37" s="143" t="s">
        <v>300</v>
      </c>
      <c r="F37" s="152" t="s">
        <v>293</v>
      </c>
      <c r="G37" s="149">
        <v>10179.549999999999</v>
      </c>
      <c r="H37" s="149">
        <v>10179.549999999999</v>
      </c>
    </row>
    <row r="38" spans="1:10" outlineLevel="5">
      <c r="A38" s="142" t="s">
        <v>314</v>
      </c>
      <c r="B38" s="141" t="s">
        <v>18</v>
      </c>
      <c r="C38" s="143" t="s">
        <v>280</v>
      </c>
      <c r="D38" s="143" t="s">
        <v>315</v>
      </c>
      <c r="E38" s="143" t="s">
        <v>282</v>
      </c>
      <c r="F38" s="143" t="s">
        <v>195</v>
      </c>
      <c r="G38" s="149">
        <f t="shared" ref="G38:H42" si="2">G39</f>
        <v>100</v>
      </c>
      <c r="H38" s="149">
        <f t="shared" si="2"/>
        <v>100</v>
      </c>
    </row>
    <row r="39" spans="1:10" ht="41.25" customHeight="1" outlineLevel="5">
      <c r="A39" s="145" t="s">
        <v>305</v>
      </c>
      <c r="B39" s="141" t="s">
        <v>18</v>
      </c>
      <c r="C39" s="143" t="s">
        <v>280</v>
      </c>
      <c r="D39" s="143" t="s">
        <v>315</v>
      </c>
      <c r="E39" s="143" t="s">
        <v>286</v>
      </c>
      <c r="F39" s="153" t="s">
        <v>195</v>
      </c>
      <c r="G39" s="154">
        <f t="shared" si="2"/>
        <v>100</v>
      </c>
      <c r="H39" s="154">
        <f t="shared" si="2"/>
        <v>100</v>
      </c>
    </row>
    <row r="40" spans="1:10" ht="53.25" customHeight="1" outlineLevel="5">
      <c r="A40" s="145" t="s">
        <v>287</v>
      </c>
      <c r="B40" s="141" t="s">
        <v>18</v>
      </c>
      <c r="C40" s="143" t="s">
        <v>280</v>
      </c>
      <c r="D40" s="143" t="s">
        <v>315</v>
      </c>
      <c r="E40" s="143" t="s">
        <v>288</v>
      </c>
      <c r="F40" s="143" t="s">
        <v>195</v>
      </c>
      <c r="G40" s="154">
        <f t="shared" si="2"/>
        <v>100</v>
      </c>
      <c r="H40" s="154">
        <f t="shared" si="2"/>
        <v>100</v>
      </c>
    </row>
    <row r="41" spans="1:10" ht="38.25" customHeight="1" outlineLevel="1">
      <c r="A41" s="142" t="s">
        <v>316</v>
      </c>
      <c r="B41" s="141" t="s">
        <v>18</v>
      </c>
      <c r="C41" s="143" t="s">
        <v>280</v>
      </c>
      <c r="D41" s="143" t="s">
        <v>315</v>
      </c>
      <c r="E41" s="143" t="s">
        <v>317</v>
      </c>
      <c r="F41" s="152" t="s">
        <v>195</v>
      </c>
      <c r="G41" s="149">
        <f t="shared" si="2"/>
        <v>100</v>
      </c>
      <c r="H41" s="149">
        <f t="shared" si="2"/>
        <v>100</v>
      </c>
    </row>
    <row r="42" spans="1:10" ht="21.75" customHeight="1" outlineLevel="1">
      <c r="A42" s="145" t="s">
        <v>310</v>
      </c>
      <c r="B42" s="141" t="s">
        <v>18</v>
      </c>
      <c r="C42" s="143" t="s">
        <v>280</v>
      </c>
      <c r="D42" s="143" t="s">
        <v>315</v>
      </c>
      <c r="E42" s="143" t="s">
        <v>317</v>
      </c>
      <c r="F42" s="143" t="s">
        <v>311</v>
      </c>
      <c r="G42" s="149">
        <f t="shared" si="2"/>
        <v>100</v>
      </c>
      <c r="H42" s="149">
        <f t="shared" si="2"/>
        <v>100</v>
      </c>
    </row>
    <row r="43" spans="1:10" outlineLevel="2">
      <c r="A43" s="142" t="s">
        <v>318</v>
      </c>
      <c r="B43" s="141" t="s">
        <v>18</v>
      </c>
      <c r="C43" s="143" t="s">
        <v>280</v>
      </c>
      <c r="D43" s="143" t="s">
        <v>315</v>
      </c>
      <c r="E43" s="143" t="s">
        <v>317</v>
      </c>
      <c r="F43" s="152" t="s">
        <v>319</v>
      </c>
      <c r="G43" s="149">
        <v>100</v>
      </c>
      <c r="H43" s="149">
        <v>100</v>
      </c>
    </row>
    <row r="44" spans="1:10" outlineLevel="3">
      <c r="A44" s="142" t="s">
        <v>320</v>
      </c>
      <c r="B44" s="141" t="s">
        <v>18</v>
      </c>
      <c r="C44" s="143" t="s">
        <v>280</v>
      </c>
      <c r="D44" s="143" t="s">
        <v>321</v>
      </c>
      <c r="E44" s="143" t="s">
        <v>282</v>
      </c>
      <c r="F44" s="143" t="s">
        <v>195</v>
      </c>
      <c r="G44" s="149">
        <f>G49+G53+G70+G45+G62</f>
        <v>28546.110000000004</v>
      </c>
      <c r="H44" s="149">
        <f>H49+H53+H70+H45+H62</f>
        <v>28546.110000000004</v>
      </c>
      <c r="J44" s="167"/>
    </row>
    <row r="45" spans="1:10" ht="62.25" customHeight="1" outlineLevel="5">
      <c r="A45" s="142" t="s">
        <v>322</v>
      </c>
      <c r="B45" s="141" t="s">
        <v>18</v>
      </c>
      <c r="C45" s="143" t="s">
        <v>280</v>
      </c>
      <c r="D45" s="143" t="s">
        <v>321</v>
      </c>
      <c r="E45" s="143" t="s">
        <v>323</v>
      </c>
      <c r="F45" s="152" t="s">
        <v>195</v>
      </c>
      <c r="G45" s="149">
        <f t="shared" ref="G45:H47" si="3">G46</f>
        <v>93</v>
      </c>
      <c r="H45" s="149">
        <f t="shared" si="3"/>
        <v>93</v>
      </c>
    </row>
    <row r="46" spans="1:10" ht="40.5" customHeight="1" outlineLevel="5">
      <c r="A46" s="148" t="s">
        <v>594</v>
      </c>
      <c r="B46" s="141" t="s">
        <v>18</v>
      </c>
      <c r="C46" s="143" t="s">
        <v>280</v>
      </c>
      <c r="D46" s="143" t="s">
        <v>321</v>
      </c>
      <c r="E46" s="143" t="s">
        <v>325</v>
      </c>
      <c r="F46" s="152" t="s">
        <v>195</v>
      </c>
      <c r="G46" s="149">
        <f t="shared" si="3"/>
        <v>93</v>
      </c>
      <c r="H46" s="149">
        <f t="shared" si="3"/>
        <v>93</v>
      </c>
    </row>
    <row r="47" spans="1:10" ht="36.75" customHeight="1" outlineLevel="5">
      <c r="A47" s="142" t="s">
        <v>306</v>
      </c>
      <c r="B47" s="141" t="s">
        <v>18</v>
      </c>
      <c r="C47" s="143" t="s">
        <v>280</v>
      </c>
      <c r="D47" s="143" t="s">
        <v>321</v>
      </c>
      <c r="E47" s="143" t="s">
        <v>325</v>
      </c>
      <c r="F47" s="152" t="s">
        <v>307</v>
      </c>
      <c r="G47" s="149">
        <f t="shared" si="3"/>
        <v>93</v>
      </c>
      <c r="H47" s="149">
        <f t="shared" si="3"/>
        <v>93</v>
      </c>
    </row>
    <row r="48" spans="1:10" ht="54.4" customHeight="1" outlineLevel="5">
      <c r="A48" s="142" t="s">
        <v>308</v>
      </c>
      <c r="B48" s="141" t="s">
        <v>18</v>
      </c>
      <c r="C48" s="143" t="s">
        <v>280</v>
      </c>
      <c r="D48" s="143" t="s">
        <v>321</v>
      </c>
      <c r="E48" s="143" t="s">
        <v>325</v>
      </c>
      <c r="F48" s="152" t="s">
        <v>309</v>
      </c>
      <c r="G48" s="149">
        <v>93</v>
      </c>
      <c r="H48" s="149">
        <v>93</v>
      </c>
    </row>
    <row r="49" spans="1:8" ht="78.75" customHeight="1" outlineLevel="3">
      <c r="A49" s="142" t="s">
        <v>326</v>
      </c>
      <c r="B49" s="141" t="s">
        <v>18</v>
      </c>
      <c r="C49" s="143" t="s">
        <v>280</v>
      </c>
      <c r="D49" s="143" t="s">
        <v>321</v>
      </c>
      <c r="E49" s="152" t="s">
        <v>327</v>
      </c>
      <c r="F49" s="152" t="s">
        <v>195</v>
      </c>
      <c r="G49" s="149">
        <f t="shared" ref="G49:H51" si="4">G50</f>
        <v>250</v>
      </c>
      <c r="H49" s="149">
        <f t="shared" si="4"/>
        <v>250</v>
      </c>
    </row>
    <row r="50" spans="1:8" ht="65.45" customHeight="1" outlineLevel="3">
      <c r="A50" s="142" t="s">
        <v>328</v>
      </c>
      <c r="B50" s="141" t="s">
        <v>18</v>
      </c>
      <c r="C50" s="143" t="s">
        <v>280</v>
      </c>
      <c r="D50" s="143" t="s">
        <v>321</v>
      </c>
      <c r="E50" s="152" t="s">
        <v>329</v>
      </c>
      <c r="F50" s="152" t="s">
        <v>195</v>
      </c>
      <c r="G50" s="149">
        <f t="shared" si="4"/>
        <v>250</v>
      </c>
      <c r="H50" s="149">
        <f t="shared" si="4"/>
        <v>250</v>
      </c>
    </row>
    <row r="51" spans="1:8" ht="34.5" customHeight="1" outlineLevel="3">
      <c r="A51" s="142" t="s">
        <v>306</v>
      </c>
      <c r="B51" s="141" t="s">
        <v>18</v>
      </c>
      <c r="C51" s="143" t="s">
        <v>280</v>
      </c>
      <c r="D51" s="143" t="s">
        <v>321</v>
      </c>
      <c r="E51" s="152" t="s">
        <v>329</v>
      </c>
      <c r="F51" s="152" t="s">
        <v>307</v>
      </c>
      <c r="G51" s="149">
        <f t="shared" si="4"/>
        <v>250</v>
      </c>
      <c r="H51" s="149">
        <f t="shared" si="4"/>
        <v>250</v>
      </c>
    </row>
    <row r="52" spans="1:8" ht="54" customHeight="1" outlineLevel="3">
      <c r="A52" s="142" t="s">
        <v>308</v>
      </c>
      <c r="B52" s="141" t="s">
        <v>18</v>
      </c>
      <c r="C52" s="143" t="s">
        <v>280</v>
      </c>
      <c r="D52" s="143" t="s">
        <v>321</v>
      </c>
      <c r="E52" s="152" t="s">
        <v>329</v>
      </c>
      <c r="F52" s="152" t="s">
        <v>309</v>
      </c>
      <c r="G52" s="149">
        <v>250</v>
      </c>
      <c r="H52" s="149">
        <v>250</v>
      </c>
    </row>
    <row r="53" spans="1:8" ht="66.75" customHeight="1" outlineLevel="5">
      <c r="A53" s="142" t="s">
        <v>330</v>
      </c>
      <c r="B53" s="141" t="s">
        <v>18</v>
      </c>
      <c r="C53" s="143" t="s">
        <v>280</v>
      </c>
      <c r="D53" s="143" t="s">
        <v>321</v>
      </c>
      <c r="E53" s="143" t="s">
        <v>331</v>
      </c>
      <c r="F53" s="143" t="s">
        <v>195</v>
      </c>
      <c r="G53" s="149">
        <f>G54+G58</f>
        <v>3073.5</v>
      </c>
      <c r="H53" s="149">
        <f>H54+H58</f>
        <v>3073.5</v>
      </c>
    </row>
    <row r="54" spans="1:8" ht="38.25" customHeight="1" outlineLevel="1">
      <c r="A54" s="142" t="s">
        <v>332</v>
      </c>
      <c r="B54" s="141" t="s">
        <v>18</v>
      </c>
      <c r="C54" s="143" t="s">
        <v>280</v>
      </c>
      <c r="D54" s="143" t="s">
        <v>321</v>
      </c>
      <c r="E54" s="143" t="s">
        <v>333</v>
      </c>
      <c r="F54" s="143" t="s">
        <v>195</v>
      </c>
      <c r="G54" s="149">
        <f t="shared" ref="G54:H56" si="5">G55</f>
        <v>2573.5</v>
      </c>
      <c r="H54" s="149">
        <f t="shared" si="5"/>
        <v>2573.5</v>
      </c>
    </row>
    <row r="55" spans="1:8" ht="50.25" customHeight="1" outlineLevel="1">
      <c r="A55" s="155" t="s">
        <v>595</v>
      </c>
      <c r="B55" s="141" t="s">
        <v>18</v>
      </c>
      <c r="C55" s="143" t="s">
        <v>280</v>
      </c>
      <c r="D55" s="143" t="s">
        <v>321</v>
      </c>
      <c r="E55" s="143" t="s">
        <v>335</v>
      </c>
      <c r="F55" s="143" t="s">
        <v>195</v>
      </c>
      <c r="G55" s="149">
        <f t="shared" si="5"/>
        <v>2573.5</v>
      </c>
      <c r="H55" s="149">
        <f t="shared" si="5"/>
        <v>2573.5</v>
      </c>
    </row>
    <row r="56" spans="1:8" ht="51" customHeight="1" outlineLevel="1">
      <c r="A56" s="142" t="s">
        <v>336</v>
      </c>
      <c r="B56" s="141" t="s">
        <v>18</v>
      </c>
      <c r="C56" s="143" t="s">
        <v>280</v>
      </c>
      <c r="D56" s="143" t="s">
        <v>321</v>
      </c>
      <c r="E56" s="143" t="s">
        <v>335</v>
      </c>
      <c r="F56" s="143" t="s">
        <v>337</v>
      </c>
      <c r="G56" s="149">
        <f t="shared" si="5"/>
        <v>2573.5</v>
      </c>
      <c r="H56" s="149">
        <f t="shared" si="5"/>
        <v>2573.5</v>
      </c>
    </row>
    <row r="57" spans="1:8" outlineLevel="1">
      <c r="A57" s="142" t="s">
        <v>338</v>
      </c>
      <c r="B57" s="141" t="s">
        <v>18</v>
      </c>
      <c r="C57" s="143" t="s">
        <v>280</v>
      </c>
      <c r="D57" s="143" t="s">
        <v>321</v>
      </c>
      <c r="E57" s="143" t="s">
        <v>335</v>
      </c>
      <c r="F57" s="143" t="s">
        <v>339</v>
      </c>
      <c r="G57" s="149">
        <v>2573.5</v>
      </c>
      <c r="H57" s="149">
        <v>2573.5</v>
      </c>
    </row>
    <row r="58" spans="1:8" ht="30" outlineLevel="1">
      <c r="A58" s="142" t="s">
        <v>340</v>
      </c>
      <c r="B58" s="141" t="s">
        <v>18</v>
      </c>
      <c r="C58" s="143" t="s">
        <v>280</v>
      </c>
      <c r="D58" s="143" t="s">
        <v>321</v>
      </c>
      <c r="E58" s="143" t="s">
        <v>341</v>
      </c>
      <c r="F58" s="143" t="s">
        <v>195</v>
      </c>
      <c r="G58" s="149">
        <f t="shared" ref="G58:H60" si="6">G59</f>
        <v>500</v>
      </c>
      <c r="H58" s="149">
        <f t="shared" si="6"/>
        <v>500</v>
      </c>
    </row>
    <row r="59" spans="1:8" ht="30" outlineLevel="1">
      <c r="A59" s="142" t="s">
        <v>342</v>
      </c>
      <c r="B59" s="141" t="s">
        <v>18</v>
      </c>
      <c r="C59" s="143" t="s">
        <v>280</v>
      </c>
      <c r="D59" s="143" t="s">
        <v>321</v>
      </c>
      <c r="E59" s="143" t="s">
        <v>343</v>
      </c>
      <c r="F59" s="143" t="s">
        <v>195</v>
      </c>
      <c r="G59" s="149">
        <f t="shared" si="6"/>
        <v>500</v>
      </c>
      <c r="H59" s="149">
        <f t="shared" si="6"/>
        <v>500</v>
      </c>
    </row>
    <row r="60" spans="1:8" ht="45" outlineLevel="1">
      <c r="A60" s="142" t="s">
        <v>306</v>
      </c>
      <c r="B60" s="141" t="s">
        <v>18</v>
      </c>
      <c r="C60" s="143" t="s">
        <v>280</v>
      </c>
      <c r="D60" s="143" t="s">
        <v>321</v>
      </c>
      <c r="E60" s="143" t="s">
        <v>343</v>
      </c>
      <c r="F60" s="143" t="s">
        <v>307</v>
      </c>
      <c r="G60" s="149">
        <f t="shared" si="6"/>
        <v>500</v>
      </c>
      <c r="H60" s="149">
        <f t="shared" si="6"/>
        <v>500</v>
      </c>
    </row>
    <row r="61" spans="1:8" ht="45" outlineLevel="1">
      <c r="A61" s="142" t="s">
        <v>308</v>
      </c>
      <c r="B61" s="141" t="s">
        <v>18</v>
      </c>
      <c r="C61" s="143" t="s">
        <v>280</v>
      </c>
      <c r="D61" s="143" t="s">
        <v>321</v>
      </c>
      <c r="E61" s="143" t="s">
        <v>343</v>
      </c>
      <c r="F61" s="143" t="s">
        <v>309</v>
      </c>
      <c r="G61" s="149">
        <v>500</v>
      </c>
      <c r="H61" s="149">
        <v>500</v>
      </c>
    </row>
    <row r="62" spans="1:8" ht="50.25" customHeight="1" outlineLevel="1">
      <c r="A62" s="148" t="s">
        <v>346</v>
      </c>
      <c r="B62" s="141" t="s">
        <v>18</v>
      </c>
      <c r="C62" s="143" t="s">
        <v>280</v>
      </c>
      <c r="D62" s="143" t="s">
        <v>321</v>
      </c>
      <c r="E62" s="143" t="s">
        <v>347</v>
      </c>
      <c r="F62" s="143" t="s">
        <v>195</v>
      </c>
      <c r="G62" s="149">
        <f>G63+G67</f>
        <v>495.70000000000005</v>
      </c>
      <c r="H62" s="149">
        <f>H63</f>
        <v>495.70000000000005</v>
      </c>
    </row>
    <row r="63" spans="1:8" ht="45" outlineLevel="1">
      <c r="A63" s="148" t="s">
        <v>352</v>
      </c>
      <c r="B63" s="141" t="s">
        <v>18</v>
      </c>
      <c r="C63" s="143" t="s">
        <v>280</v>
      </c>
      <c r="D63" s="143" t="s">
        <v>321</v>
      </c>
      <c r="E63" s="143" t="s">
        <v>353</v>
      </c>
      <c r="F63" s="143" t="s">
        <v>195</v>
      </c>
      <c r="G63" s="149">
        <f t="shared" ref="G63:H65" si="7">G64</f>
        <v>296.8</v>
      </c>
      <c r="H63" s="149">
        <f>H64+H67</f>
        <v>495.70000000000005</v>
      </c>
    </row>
    <row r="64" spans="1:8" ht="51" customHeight="1" outlineLevel="1">
      <c r="A64" s="148" t="s">
        <v>354</v>
      </c>
      <c r="B64" s="141" t="s">
        <v>18</v>
      </c>
      <c r="C64" s="143" t="s">
        <v>280</v>
      </c>
      <c r="D64" s="143" t="s">
        <v>321</v>
      </c>
      <c r="E64" s="143" t="s">
        <v>355</v>
      </c>
      <c r="F64" s="143" t="s">
        <v>195</v>
      </c>
      <c r="G64" s="149">
        <f t="shared" si="7"/>
        <v>296.8</v>
      </c>
      <c r="H64" s="149">
        <f t="shared" si="7"/>
        <v>296.8</v>
      </c>
    </row>
    <row r="65" spans="1:8" ht="34.5" customHeight="1" outlineLevel="1">
      <c r="A65" s="142" t="s">
        <v>306</v>
      </c>
      <c r="B65" s="141" t="s">
        <v>18</v>
      </c>
      <c r="C65" s="143" t="s">
        <v>280</v>
      </c>
      <c r="D65" s="143" t="s">
        <v>321</v>
      </c>
      <c r="E65" s="143" t="s">
        <v>355</v>
      </c>
      <c r="F65" s="143" t="s">
        <v>307</v>
      </c>
      <c r="G65" s="149">
        <f t="shared" si="7"/>
        <v>296.8</v>
      </c>
      <c r="H65" s="149">
        <f t="shared" si="7"/>
        <v>296.8</v>
      </c>
    </row>
    <row r="66" spans="1:8" ht="55.5" customHeight="1" outlineLevel="1">
      <c r="A66" s="142" t="s">
        <v>308</v>
      </c>
      <c r="B66" s="141" t="s">
        <v>18</v>
      </c>
      <c r="C66" s="143" t="s">
        <v>280</v>
      </c>
      <c r="D66" s="143" t="s">
        <v>321</v>
      </c>
      <c r="E66" s="143" t="s">
        <v>355</v>
      </c>
      <c r="F66" s="143" t="s">
        <v>309</v>
      </c>
      <c r="G66" s="149">
        <v>296.8</v>
      </c>
      <c r="H66" s="149">
        <v>296.8</v>
      </c>
    </row>
    <row r="67" spans="1:8" ht="34.5" customHeight="1" outlineLevel="1">
      <c r="A67" s="142" t="s">
        <v>356</v>
      </c>
      <c r="B67" s="141" t="s">
        <v>18</v>
      </c>
      <c r="C67" s="143" t="s">
        <v>280</v>
      </c>
      <c r="D67" s="143" t="s">
        <v>321</v>
      </c>
      <c r="E67" s="143" t="s">
        <v>357</v>
      </c>
      <c r="F67" s="143" t="s">
        <v>195</v>
      </c>
      <c r="G67" s="149">
        <f>G68</f>
        <v>198.9</v>
      </c>
      <c r="H67" s="149">
        <f>H68</f>
        <v>198.9</v>
      </c>
    </row>
    <row r="68" spans="1:8" ht="55.5" customHeight="1" outlineLevel="1">
      <c r="A68" s="142" t="s">
        <v>306</v>
      </c>
      <c r="B68" s="141" t="s">
        <v>18</v>
      </c>
      <c r="C68" s="143" t="s">
        <v>280</v>
      </c>
      <c r="D68" s="143" t="s">
        <v>321</v>
      </c>
      <c r="E68" s="143" t="s">
        <v>357</v>
      </c>
      <c r="F68" s="143" t="s">
        <v>307</v>
      </c>
      <c r="G68" s="149">
        <f>G69</f>
        <v>198.9</v>
      </c>
      <c r="H68" s="149">
        <f>H69</f>
        <v>198.9</v>
      </c>
    </row>
    <row r="69" spans="1:8" ht="55.5" customHeight="1" outlineLevel="1">
      <c r="A69" s="142" t="s">
        <v>308</v>
      </c>
      <c r="B69" s="141" t="s">
        <v>18</v>
      </c>
      <c r="C69" s="143" t="s">
        <v>280</v>
      </c>
      <c r="D69" s="143" t="s">
        <v>321</v>
      </c>
      <c r="E69" s="143" t="s">
        <v>357</v>
      </c>
      <c r="F69" s="143" t="s">
        <v>309</v>
      </c>
      <c r="G69" s="149">
        <v>198.9</v>
      </c>
      <c r="H69" s="149">
        <v>198.9</v>
      </c>
    </row>
    <row r="70" spans="1:8" ht="35.25" customHeight="1" outlineLevel="3">
      <c r="A70" s="145" t="s">
        <v>305</v>
      </c>
      <c r="B70" s="141" t="s">
        <v>18</v>
      </c>
      <c r="C70" s="143" t="s">
        <v>280</v>
      </c>
      <c r="D70" s="143" t="s">
        <v>321</v>
      </c>
      <c r="E70" s="143" t="s">
        <v>286</v>
      </c>
      <c r="F70" s="143" t="s">
        <v>195</v>
      </c>
      <c r="G70" s="149">
        <f>G71</f>
        <v>24633.910000000003</v>
      </c>
      <c r="H70" s="149">
        <f>H71</f>
        <v>24633.910000000003</v>
      </c>
    </row>
    <row r="71" spans="1:8" ht="45" outlineLevel="3">
      <c r="A71" s="145" t="s">
        <v>287</v>
      </c>
      <c r="B71" s="141" t="s">
        <v>18</v>
      </c>
      <c r="C71" s="143" t="s">
        <v>280</v>
      </c>
      <c r="D71" s="143" t="s">
        <v>321</v>
      </c>
      <c r="E71" s="143" t="s">
        <v>288</v>
      </c>
      <c r="F71" s="143" t="s">
        <v>195</v>
      </c>
      <c r="G71" s="149">
        <f>G72+G80+G87+G94+G99+G104+G77</f>
        <v>24633.910000000003</v>
      </c>
      <c r="H71" s="149">
        <f>H72+H80+H87+H94+H99+H104+H77</f>
        <v>24633.910000000003</v>
      </c>
    </row>
    <row r="72" spans="1:8" ht="45" outlineLevel="3">
      <c r="A72" s="151" t="s">
        <v>299</v>
      </c>
      <c r="B72" s="141" t="s">
        <v>18</v>
      </c>
      <c r="C72" s="143" t="s">
        <v>280</v>
      </c>
      <c r="D72" s="143" t="s">
        <v>321</v>
      </c>
      <c r="E72" s="143" t="s">
        <v>300</v>
      </c>
      <c r="F72" s="152" t="s">
        <v>195</v>
      </c>
      <c r="G72" s="149">
        <f>G73+G75</f>
        <v>3811.51</v>
      </c>
      <c r="H72" s="149">
        <f>H73+H75</f>
        <v>3811.51</v>
      </c>
    </row>
    <row r="73" spans="1:8" ht="60" outlineLevel="3">
      <c r="A73" s="142" t="s">
        <v>291</v>
      </c>
      <c r="B73" s="141" t="s">
        <v>18</v>
      </c>
      <c r="C73" s="143" t="s">
        <v>280</v>
      </c>
      <c r="D73" s="143" t="s">
        <v>321</v>
      </c>
      <c r="E73" s="143" t="s">
        <v>300</v>
      </c>
      <c r="F73" s="152" t="s">
        <v>126</v>
      </c>
      <c r="G73" s="149">
        <f>G74</f>
        <v>3724.51</v>
      </c>
      <c r="H73" s="149">
        <f>H74</f>
        <v>3724.51</v>
      </c>
    </row>
    <row r="74" spans="1:8" ht="30" outlineLevel="3">
      <c r="A74" s="142" t="s">
        <v>298</v>
      </c>
      <c r="B74" s="141" t="s">
        <v>18</v>
      </c>
      <c r="C74" s="143" t="s">
        <v>280</v>
      </c>
      <c r="D74" s="143" t="s">
        <v>321</v>
      </c>
      <c r="E74" s="143" t="s">
        <v>300</v>
      </c>
      <c r="F74" s="152" t="s">
        <v>293</v>
      </c>
      <c r="G74" s="149">
        <v>3724.51</v>
      </c>
      <c r="H74" s="149">
        <v>3724.51</v>
      </c>
    </row>
    <row r="75" spans="1:8" outlineLevel="3">
      <c r="A75" s="145" t="s">
        <v>310</v>
      </c>
      <c r="B75" s="141" t="s">
        <v>18</v>
      </c>
      <c r="C75" s="143" t="s">
        <v>280</v>
      </c>
      <c r="D75" s="143" t="s">
        <v>321</v>
      </c>
      <c r="E75" s="143" t="s">
        <v>300</v>
      </c>
      <c r="F75" s="143" t="s">
        <v>311</v>
      </c>
      <c r="G75" s="149">
        <f>G76</f>
        <v>87</v>
      </c>
      <c r="H75" s="149">
        <f>H76</f>
        <v>87</v>
      </c>
    </row>
    <row r="76" spans="1:8" outlineLevel="3">
      <c r="A76" s="142" t="s">
        <v>312</v>
      </c>
      <c r="B76" s="141" t="s">
        <v>18</v>
      </c>
      <c r="C76" s="143" t="s">
        <v>280</v>
      </c>
      <c r="D76" s="143" t="s">
        <v>321</v>
      </c>
      <c r="E76" s="143" t="s">
        <v>300</v>
      </c>
      <c r="F76" s="143" t="s">
        <v>313</v>
      </c>
      <c r="G76" s="149">
        <v>87</v>
      </c>
      <c r="H76" s="149">
        <v>87</v>
      </c>
    </row>
    <row r="77" spans="1:8" ht="75" outlineLevel="3">
      <c r="A77" s="142" t="s">
        <v>358</v>
      </c>
      <c r="B77" s="141" t="s">
        <v>18</v>
      </c>
      <c r="C77" s="143" t="s">
        <v>280</v>
      </c>
      <c r="D77" s="143" t="s">
        <v>321</v>
      </c>
      <c r="E77" s="143" t="s">
        <v>359</v>
      </c>
      <c r="F77" s="143" t="s">
        <v>195</v>
      </c>
      <c r="G77" s="149">
        <f>G78</f>
        <v>60</v>
      </c>
      <c r="H77" s="149">
        <f>H78</f>
        <v>60</v>
      </c>
    </row>
    <row r="78" spans="1:8" outlineLevel="3">
      <c r="A78" s="142" t="s">
        <v>360</v>
      </c>
      <c r="B78" s="141" t="s">
        <v>18</v>
      </c>
      <c r="C78" s="143" t="s">
        <v>280</v>
      </c>
      <c r="D78" s="143" t="s">
        <v>321</v>
      </c>
      <c r="E78" s="143" t="s">
        <v>359</v>
      </c>
      <c r="F78" s="143" t="s">
        <v>361</v>
      </c>
      <c r="G78" s="149">
        <f>G79</f>
        <v>60</v>
      </c>
      <c r="H78" s="149">
        <f>H79</f>
        <v>60</v>
      </c>
    </row>
    <row r="79" spans="1:8" outlineLevel="3">
      <c r="A79" s="142" t="s">
        <v>362</v>
      </c>
      <c r="B79" s="141" t="s">
        <v>18</v>
      </c>
      <c r="C79" s="143" t="s">
        <v>280</v>
      </c>
      <c r="D79" s="143" t="s">
        <v>321</v>
      </c>
      <c r="E79" s="143" t="s">
        <v>359</v>
      </c>
      <c r="F79" s="143" t="s">
        <v>363</v>
      </c>
      <c r="G79" s="149">
        <v>60</v>
      </c>
      <c r="H79" s="149">
        <v>60</v>
      </c>
    </row>
    <row r="80" spans="1:8" ht="36" customHeight="1" outlineLevel="3">
      <c r="A80" s="142" t="s">
        <v>364</v>
      </c>
      <c r="B80" s="141" t="s">
        <v>18</v>
      </c>
      <c r="C80" s="143" t="s">
        <v>280</v>
      </c>
      <c r="D80" s="143" t="s">
        <v>321</v>
      </c>
      <c r="E80" s="143" t="s">
        <v>365</v>
      </c>
      <c r="F80" s="152" t="s">
        <v>195</v>
      </c>
      <c r="G80" s="149">
        <f>G81+G83+G85</f>
        <v>17325</v>
      </c>
      <c r="H80" s="149">
        <f>H81+H83+H85</f>
        <v>17325</v>
      </c>
    </row>
    <row r="81" spans="1:8" ht="60" outlineLevel="3">
      <c r="A81" s="142" t="s">
        <v>291</v>
      </c>
      <c r="B81" s="141" t="s">
        <v>18</v>
      </c>
      <c r="C81" s="143" t="s">
        <v>280</v>
      </c>
      <c r="D81" s="143" t="s">
        <v>321</v>
      </c>
      <c r="E81" s="143" t="s">
        <v>365</v>
      </c>
      <c r="F81" s="143" t="s">
        <v>126</v>
      </c>
      <c r="G81" s="149">
        <f>G82</f>
        <v>10120</v>
      </c>
      <c r="H81" s="149">
        <f>H82</f>
        <v>10120</v>
      </c>
    </row>
    <row r="82" spans="1:8" ht="30" outlineLevel="3">
      <c r="A82" s="142" t="s">
        <v>366</v>
      </c>
      <c r="B82" s="141" t="s">
        <v>18</v>
      </c>
      <c r="C82" s="143" t="s">
        <v>280</v>
      </c>
      <c r="D82" s="143" t="s">
        <v>321</v>
      </c>
      <c r="E82" s="143" t="s">
        <v>365</v>
      </c>
      <c r="F82" s="143" t="s">
        <v>367</v>
      </c>
      <c r="G82" s="149">
        <v>10120</v>
      </c>
      <c r="H82" s="149">
        <v>10120</v>
      </c>
    </row>
    <row r="83" spans="1:8" ht="35.25" customHeight="1" outlineLevel="3">
      <c r="A83" s="142" t="s">
        <v>306</v>
      </c>
      <c r="B83" s="141" t="s">
        <v>18</v>
      </c>
      <c r="C83" s="143" t="s">
        <v>280</v>
      </c>
      <c r="D83" s="143" t="s">
        <v>321</v>
      </c>
      <c r="E83" s="143" t="s">
        <v>365</v>
      </c>
      <c r="F83" s="143" t="s">
        <v>307</v>
      </c>
      <c r="G83" s="149">
        <f>G84</f>
        <v>6905</v>
      </c>
      <c r="H83" s="149">
        <f>H84</f>
        <v>6905</v>
      </c>
    </row>
    <row r="84" spans="1:8" ht="30" outlineLevel="3">
      <c r="A84" s="142" t="s">
        <v>368</v>
      </c>
      <c r="B84" s="141" t="s">
        <v>18</v>
      </c>
      <c r="C84" s="143" t="s">
        <v>280</v>
      </c>
      <c r="D84" s="143" t="s">
        <v>321</v>
      </c>
      <c r="E84" s="143" t="s">
        <v>365</v>
      </c>
      <c r="F84" s="143" t="s">
        <v>309</v>
      </c>
      <c r="G84" s="149">
        <v>6905</v>
      </c>
      <c r="H84" s="149">
        <v>6905</v>
      </c>
    </row>
    <row r="85" spans="1:8" outlineLevel="3">
      <c r="A85" s="145" t="s">
        <v>310</v>
      </c>
      <c r="B85" s="141" t="s">
        <v>18</v>
      </c>
      <c r="C85" s="143" t="s">
        <v>280</v>
      </c>
      <c r="D85" s="143" t="s">
        <v>321</v>
      </c>
      <c r="E85" s="143" t="s">
        <v>365</v>
      </c>
      <c r="F85" s="143" t="s">
        <v>311</v>
      </c>
      <c r="G85" s="149">
        <f>G86</f>
        <v>300</v>
      </c>
      <c r="H85" s="149">
        <f>H86</f>
        <v>300</v>
      </c>
    </row>
    <row r="86" spans="1:8" outlineLevel="3">
      <c r="A86" s="142" t="s">
        <v>312</v>
      </c>
      <c r="B86" s="141" t="s">
        <v>18</v>
      </c>
      <c r="C86" s="143" t="s">
        <v>280</v>
      </c>
      <c r="D86" s="143" t="s">
        <v>321</v>
      </c>
      <c r="E86" s="143" t="s">
        <v>365</v>
      </c>
      <c r="F86" s="143" t="s">
        <v>313</v>
      </c>
      <c r="G86" s="149">
        <v>300</v>
      </c>
      <c r="H86" s="149">
        <v>300</v>
      </c>
    </row>
    <row r="87" spans="1:8" ht="36" customHeight="1" outlineLevel="2">
      <c r="A87" s="142" t="s">
        <v>369</v>
      </c>
      <c r="B87" s="141" t="s">
        <v>18</v>
      </c>
      <c r="C87" s="143" t="s">
        <v>280</v>
      </c>
      <c r="D87" s="143" t="s">
        <v>321</v>
      </c>
      <c r="E87" s="143" t="s">
        <v>370</v>
      </c>
      <c r="F87" s="152" t="s">
        <v>195</v>
      </c>
      <c r="G87" s="149">
        <f>G88+G90+G92</f>
        <v>1245</v>
      </c>
      <c r="H87" s="149">
        <f>H88+H90+H92</f>
        <v>1245</v>
      </c>
    </row>
    <row r="88" spans="1:8" ht="36" customHeight="1" outlineLevel="2">
      <c r="A88" s="142" t="s">
        <v>291</v>
      </c>
      <c r="B88" s="141" t="s">
        <v>18</v>
      </c>
      <c r="C88" s="143" t="s">
        <v>280</v>
      </c>
      <c r="D88" s="143" t="s">
        <v>321</v>
      </c>
      <c r="E88" s="143" t="s">
        <v>370</v>
      </c>
      <c r="F88" s="152" t="s">
        <v>126</v>
      </c>
      <c r="G88" s="149">
        <f>G89</f>
        <v>1070</v>
      </c>
      <c r="H88" s="149">
        <f>H89</f>
        <v>1070</v>
      </c>
    </row>
    <row r="89" spans="1:8" ht="36" customHeight="1" outlineLevel="2">
      <c r="A89" s="142" t="s">
        <v>298</v>
      </c>
      <c r="B89" s="141" t="s">
        <v>18</v>
      </c>
      <c r="C89" s="143" t="s">
        <v>280</v>
      </c>
      <c r="D89" s="143" t="s">
        <v>321</v>
      </c>
      <c r="E89" s="143" t="s">
        <v>370</v>
      </c>
      <c r="F89" s="152" t="s">
        <v>293</v>
      </c>
      <c r="G89" s="149">
        <v>1070</v>
      </c>
      <c r="H89" s="149">
        <v>1070</v>
      </c>
    </row>
    <row r="90" spans="1:8" ht="36" customHeight="1" outlineLevel="2">
      <c r="A90" s="142" t="s">
        <v>306</v>
      </c>
      <c r="B90" s="141" t="s">
        <v>18</v>
      </c>
      <c r="C90" s="143" t="s">
        <v>280</v>
      </c>
      <c r="D90" s="143" t="s">
        <v>321</v>
      </c>
      <c r="E90" s="143" t="s">
        <v>370</v>
      </c>
      <c r="F90" s="152" t="s">
        <v>307</v>
      </c>
      <c r="G90" s="149">
        <f>G91</f>
        <v>174</v>
      </c>
      <c r="H90" s="149">
        <f>H91</f>
        <v>174</v>
      </c>
    </row>
    <row r="91" spans="1:8" ht="36" customHeight="1" outlineLevel="2">
      <c r="A91" s="142" t="s">
        <v>368</v>
      </c>
      <c r="B91" s="141" t="s">
        <v>18</v>
      </c>
      <c r="C91" s="143" t="s">
        <v>280</v>
      </c>
      <c r="D91" s="143" t="s">
        <v>321</v>
      </c>
      <c r="E91" s="143" t="s">
        <v>370</v>
      </c>
      <c r="F91" s="152" t="s">
        <v>309</v>
      </c>
      <c r="G91" s="149">
        <v>174</v>
      </c>
      <c r="H91" s="149">
        <v>174</v>
      </c>
    </row>
    <row r="92" spans="1:8" ht="20.25" customHeight="1" outlineLevel="2">
      <c r="A92" s="145" t="s">
        <v>310</v>
      </c>
      <c r="B92" s="141" t="s">
        <v>18</v>
      </c>
      <c r="C92" s="143" t="s">
        <v>280</v>
      </c>
      <c r="D92" s="143" t="s">
        <v>321</v>
      </c>
      <c r="E92" s="143" t="s">
        <v>370</v>
      </c>
      <c r="F92" s="143" t="s">
        <v>311</v>
      </c>
      <c r="G92" s="149">
        <f>G93</f>
        <v>1</v>
      </c>
      <c r="H92" s="149">
        <f>H93</f>
        <v>1</v>
      </c>
    </row>
    <row r="93" spans="1:8" outlineLevel="2">
      <c r="A93" s="142" t="s">
        <v>312</v>
      </c>
      <c r="B93" s="141" t="s">
        <v>18</v>
      </c>
      <c r="C93" s="143" t="s">
        <v>280</v>
      </c>
      <c r="D93" s="143" t="s">
        <v>321</v>
      </c>
      <c r="E93" s="143" t="s">
        <v>370</v>
      </c>
      <c r="F93" s="152" t="s">
        <v>313</v>
      </c>
      <c r="G93" s="149">
        <v>1</v>
      </c>
      <c r="H93" s="149">
        <v>1</v>
      </c>
    </row>
    <row r="94" spans="1:8" ht="50.25" customHeight="1" outlineLevel="2">
      <c r="A94" s="151" t="s">
        <v>371</v>
      </c>
      <c r="B94" s="141" t="s">
        <v>18</v>
      </c>
      <c r="C94" s="143" t="s">
        <v>280</v>
      </c>
      <c r="D94" s="143" t="s">
        <v>321</v>
      </c>
      <c r="E94" s="143" t="s">
        <v>372</v>
      </c>
      <c r="F94" s="152" t="s">
        <v>195</v>
      </c>
      <c r="G94" s="149">
        <f>G95+G97</f>
        <v>1003.4</v>
      </c>
      <c r="H94" s="149">
        <f>H95+H97</f>
        <v>1003.4</v>
      </c>
    </row>
    <row r="95" spans="1:8" ht="37.5" customHeight="1" outlineLevel="2">
      <c r="A95" s="142" t="s">
        <v>291</v>
      </c>
      <c r="B95" s="141" t="s">
        <v>18</v>
      </c>
      <c r="C95" s="143" t="s">
        <v>280</v>
      </c>
      <c r="D95" s="143" t="s">
        <v>321</v>
      </c>
      <c r="E95" s="143" t="s">
        <v>372</v>
      </c>
      <c r="F95" s="152" t="s">
        <v>126</v>
      </c>
      <c r="G95" s="149">
        <f>G96</f>
        <v>855</v>
      </c>
      <c r="H95" s="149">
        <f>H96</f>
        <v>855</v>
      </c>
    </row>
    <row r="96" spans="1:8" ht="30" outlineLevel="2">
      <c r="A96" s="142" t="s">
        <v>298</v>
      </c>
      <c r="B96" s="141" t="s">
        <v>18</v>
      </c>
      <c r="C96" s="143" t="s">
        <v>280</v>
      </c>
      <c r="D96" s="143" t="s">
        <v>321</v>
      </c>
      <c r="E96" s="143" t="s">
        <v>372</v>
      </c>
      <c r="F96" s="152" t="s">
        <v>293</v>
      </c>
      <c r="G96" s="149">
        <v>855</v>
      </c>
      <c r="H96" s="149">
        <v>855</v>
      </c>
    </row>
    <row r="97" spans="1:8" ht="45" outlineLevel="2">
      <c r="A97" s="142" t="s">
        <v>306</v>
      </c>
      <c r="B97" s="141" t="s">
        <v>18</v>
      </c>
      <c r="C97" s="143" t="s">
        <v>280</v>
      </c>
      <c r="D97" s="143" t="s">
        <v>321</v>
      </c>
      <c r="E97" s="143" t="s">
        <v>372</v>
      </c>
      <c r="F97" s="152" t="s">
        <v>307</v>
      </c>
      <c r="G97" s="149">
        <f>G98</f>
        <v>148.4</v>
      </c>
      <c r="H97" s="149">
        <f>H98</f>
        <v>148.4</v>
      </c>
    </row>
    <row r="98" spans="1:8" ht="30" outlineLevel="2">
      <c r="A98" s="142" t="s">
        <v>368</v>
      </c>
      <c r="B98" s="141" t="s">
        <v>18</v>
      </c>
      <c r="C98" s="143" t="s">
        <v>280</v>
      </c>
      <c r="D98" s="143" t="s">
        <v>321</v>
      </c>
      <c r="E98" s="143" t="s">
        <v>372</v>
      </c>
      <c r="F98" s="152" t="s">
        <v>309</v>
      </c>
      <c r="G98" s="149">
        <v>148.4</v>
      </c>
      <c r="H98" s="149">
        <v>148.4</v>
      </c>
    </row>
    <row r="99" spans="1:8" ht="51" customHeight="1" outlineLevel="2">
      <c r="A99" s="151" t="s">
        <v>256</v>
      </c>
      <c r="B99" s="141" t="s">
        <v>18</v>
      </c>
      <c r="C99" s="143" t="s">
        <v>280</v>
      </c>
      <c r="D99" s="143" t="s">
        <v>321</v>
      </c>
      <c r="E99" s="143" t="s">
        <v>373</v>
      </c>
      <c r="F99" s="152" t="s">
        <v>195</v>
      </c>
      <c r="G99" s="149">
        <f>G100+G102</f>
        <v>651</v>
      </c>
      <c r="H99" s="149">
        <f>H100+H102</f>
        <v>651</v>
      </c>
    </row>
    <row r="100" spans="1:8" ht="51" customHeight="1" outlineLevel="2">
      <c r="A100" s="142" t="s">
        <v>291</v>
      </c>
      <c r="B100" s="141" t="s">
        <v>18</v>
      </c>
      <c r="C100" s="143" t="s">
        <v>280</v>
      </c>
      <c r="D100" s="143" t="s">
        <v>321</v>
      </c>
      <c r="E100" s="143" t="s">
        <v>373</v>
      </c>
      <c r="F100" s="152" t="s">
        <v>126</v>
      </c>
      <c r="G100" s="149">
        <f>G101</f>
        <v>626</v>
      </c>
      <c r="H100" s="149">
        <f>H101</f>
        <v>626</v>
      </c>
    </row>
    <row r="101" spans="1:8" ht="34.5" customHeight="1" outlineLevel="2">
      <c r="A101" s="142" t="s">
        <v>298</v>
      </c>
      <c r="B101" s="141" t="s">
        <v>18</v>
      </c>
      <c r="C101" s="143" t="s">
        <v>280</v>
      </c>
      <c r="D101" s="143" t="s">
        <v>321</v>
      </c>
      <c r="E101" s="143" t="s">
        <v>373</v>
      </c>
      <c r="F101" s="152" t="s">
        <v>293</v>
      </c>
      <c r="G101" s="149">
        <v>626</v>
      </c>
      <c r="H101" s="149">
        <v>626</v>
      </c>
    </row>
    <row r="102" spans="1:8" ht="30.75" customHeight="1" outlineLevel="2">
      <c r="A102" s="142" t="s">
        <v>306</v>
      </c>
      <c r="B102" s="141" t="s">
        <v>18</v>
      </c>
      <c r="C102" s="143" t="s">
        <v>280</v>
      </c>
      <c r="D102" s="143" t="s">
        <v>321</v>
      </c>
      <c r="E102" s="143" t="s">
        <v>373</v>
      </c>
      <c r="F102" s="152" t="s">
        <v>307</v>
      </c>
      <c r="G102" s="149">
        <f>G103</f>
        <v>25</v>
      </c>
      <c r="H102" s="149">
        <f>H103</f>
        <v>25</v>
      </c>
    </row>
    <row r="103" spans="1:8" ht="30" outlineLevel="2">
      <c r="A103" s="142" t="s">
        <v>368</v>
      </c>
      <c r="B103" s="141" t="s">
        <v>18</v>
      </c>
      <c r="C103" s="143" t="s">
        <v>280</v>
      </c>
      <c r="D103" s="143" t="s">
        <v>321</v>
      </c>
      <c r="E103" s="143" t="s">
        <v>373</v>
      </c>
      <c r="F103" s="152" t="s">
        <v>309</v>
      </c>
      <c r="G103" s="149">
        <v>25</v>
      </c>
      <c r="H103" s="149">
        <v>25</v>
      </c>
    </row>
    <row r="104" spans="1:8" ht="60" outlineLevel="1">
      <c r="A104" s="151" t="s">
        <v>374</v>
      </c>
      <c r="B104" s="141" t="s">
        <v>18</v>
      </c>
      <c r="C104" s="143" t="s">
        <v>280</v>
      </c>
      <c r="D104" s="143" t="s">
        <v>321</v>
      </c>
      <c r="E104" s="143" t="s">
        <v>375</v>
      </c>
      <c r="F104" s="143" t="s">
        <v>195</v>
      </c>
      <c r="G104" s="149">
        <f>G105+G107</f>
        <v>538</v>
      </c>
      <c r="H104" s="149">
        <f>H105+H107</f>
        <v>538</v>
      </c>
    </row>
    <row r="105" spans="1:8" ht="60" outlineLevel="1">
      <c r="A105" s="142" t="s">
        <v>291</v>
      </c>
      <c r="B105" s="141" t="s">
        <v>18</v>
      </c>
      <c r="C105" s="143" t="s">
        <v>280</v>
      </c>
      <c r="D105" s="143" t="s">
        <v>321</v>
      </c>
      <c r="E105" s="143" t="s">
        <v>375</v>
      </c>
      <c r="F105" s="152" t="s">
        <v>126</v>
      </c>
      <c r="G105" s="149">
        <f>G106</f>
        <v>419</v>
      </c>
      <c r="H105" s="149">
        <f>H106</f>
        <v>419</v>
      </c>
    </row>
    <row r="106" spans="1:8" ht="30" outlineLevel="1">
      <c r="A106" s="142" t="s">
        <v>298</v>
      </c>
      <c r="B106" s="141" t="s">
        <v>18</v>
      </c>
      <c r="C106" s="143" t="s">
        <v>280</v>
      </c>
      <c r="D106" s="143" t="s">
        <v>321</v>
      </c>
      <c r="E106" s="143" t="s">
        <v>375</v>
      </c>
      <c r="F106" s="152" t="s">
        <v>293</v>
      </c>
      <c r="G106" s="149">
        <v>419</v>
      </c>
      <c r="H106" s="149">
        <v>419</v>
      </c>
    </row>
    <row r="107" spans="1:8" ht="45" outlineLevel="1">
      <c r="A107" s="142" t="s">
        <v>306</v>
      </c>
      <c r="B107" s="141" t="s">
        <v>18</v>
      </c>
      <c r="C107" s="143" t="s">
        <v>280</v>
      </c>
      <c r="D107" s="143" t="s">
        <v>321</v>
      </c>
      <c r="E107" s="143" t="s">
        <v>375</v>
      </c>
      <c r="F107" s="152" t="s">
        <v>307</v>
      </c>
      <c r="G107" s="149">
        <f>G108</f>
        <v>119</v>
      </c>
      <c r="H107" s="149">
        <f>H108</f>
        <v>119</v>
      </c>
    </row>
    <row r="108" spans="1:8" ht="30" outlineLevel="1">
      <c r="A108" s="142" t="s">
        <v>368</v>
      </c>
      <c r="B108" s="141" t="s">
        <v>18</v>
      </c>
      <c r="C108" s="143" t="s">
        <v>280</v>
      </c>
      <c r="D108" s="143" t="s">
        <v>321</v>
      </c>
      <c r="E108" s="143" t="s">
        <v>375</v>
      </c>
      <c r="F108" s="152" t="s">
        <v>309</v>
      </c>
      <c r="G108" s="149">
        <v>119</v>
      </c>
      <c r="H108" s="149">
        <v>119</v>
      </c>
    </row>
    <row r="109" spans="1:8" s="132" customFormat="1" ht="30" customHeight="1" outlineLevel="4">
      <c r="A109" s="155" t="s">
        <v>376</v>
      </c>
      <c r="B109" s="141" t="s">
        <v>18</v>
      </c>
      <c r="C109" s="152" t="s">
        <v>284</v>
      </c>
      <c r="D109" s="152" t="s">
        <v>281</v>
      </c>
      <c r="E109" s="152" t="s">
        <v>282</v>
      </c>
      <c r="F109" s="152" t="s">
        <v>195</v>
      </c>
      <c r="G109" s="149">
        <f t="shared" ref="G109:H114" si="8">G110</f>
        <v>464</v>
      </c>
      <c r="H109" s="149">
        <f t="shared" si="8"/>
        <v>464</v>
      </c>
    </row>
    <row r="110" spans="1:8" s="132" customFormat="1" ht="30" customHeight="1" outlineLevel="4">
      <c r="A110" s="155" t="s">
        <v>377</v>
      </c>
      <c r="B110" s="141" t="s">
        <v>18</v>
      </c>
      <c r="C110" s="152" t="s">
        <v>284</v>
      </c>
      <c r="D110" s="152" t="s">
        <v>295</v>
      </c>
      <c r="E110" s="152" t="s">
        <v>282</v>
      </c>
      <c r="F110" s="152" t="s">
        <v>195</v>
      </c>
      <c r="G110" s="149">
        <f t="shared" si="8"/>
        <v>464</v>
      </c>
      <c r="H110" s="149">
        <f t="shared" si="8"/>
        <v>464</v>
      </c>
    </row>
    <row r="111" spans="1:8" s="132" customFormat="1" ht="36" customHeight="1" outlineLevel="4">
      <c r="A111" s="145" t="s">
        <v>305</v>
      </c>
      <c r="B111" s="141" t="s">
        <v>18</v>
      </c>
      <c r="C111" s="152" t="s">
        <v>284</v>
      </c>
      <c r="D111" s="152" t="s">
        <v>295</v>
      </c>
      <c r="E111" s="152" t="s">
        <v>286</v>
      </c>
      <c r="F111" s="152" t="s">
        <v>195</v>
      </c>
      <c r="G111" s="154">
        <f t="shared" si="8"/>
        <v>464</v>
      </c>
      <c r="H111" s="154">
        <f t="shared" si="8"/>
        <v>464</v>
      </c>
    </row>
    <row r="112" spans="1:8" s="132" customFormat="1" ht="45" outlineLevel="4">
      <c r="A112" s="145" t="s">
        <v>287</v>
      </c>
      <c r="B112" s="141" t="s">
        <v>18</v>
      </c>
      <c r="C112" s="152" t="s">
        <v>284</v>
      </c>
      <c r="D112" s="152" t="s">
        <v>295</v>
      </c>
      <c r="E112" s="152" t="s">
        <v>288</v>
      </c>
      <c r="F112" s="152" t="s">
        <v>195</v>
      </c>
      <c r="G112" s="154">
        <f t="shared" si="8"/>
        <v>464</v>
      </c>
      <c r="H112" s="154">
        <f t="shared" si="8"/>
        <v>464</v>
      </c>
    </row>
    <row r="113" spans="1:8" s="132" customFormat="1" ht="51" customHeight="1" outlineLevel="4">
      <c r="A113" s="142" t="s">
        <v>378</v>
      </c>
      <c r="B113" s="141" t="s">
        <v>18</v>
      </c>
      <c r="C113" s="152" t="s">
        <v>284</v>
      </c>
      <c r="D113" s="152" t="s">
        <v>295</v>
      </c>
      <c r="E113" s="152" t="s">
        <v>379</v>
      </c>
      <c r="F113" s="152" t="s">
        <v>195</v>
      </c>
      <c r="G113" s="149">
        <f t="shared" si="8"/>
        <v>464</v>
      </c>
      <c r="H113" s="149">
        <f t="shared" si="8"/>
        <v>464</v>
      </c>
    </row>
    <row r="114" spans="1:8" s="132" customFormat="1" ht="21" customHeight="1" outlineLevel="4">
      <c r="A114" s="142" t="s">
        <v>380</v>
      </c>
      <c r="B114" s="141" t="s">
        <v>18</v>
      </c>
      <c r="C114" s="152" t="s">
        <v>284</v>
      </c>
      <c r="D114" s="152" t="s">
        <v>295</v>
      </c>
      <c r="E114" s="152" t="s">
        <v>379</v>
      </c>
      <c r="F114" s="152" t="s">
        <v>361</v>
      </c>
      <c r="G114" s="149">
        <f t="shared" si="8"/>
        <v>464</v>
      </c>
      <c r="H114" s="149">
        <f t="shared" si="8"/>
        <v>464</v>
      </c>
    </row>
    <row r="115" spans="1:8" s="132" customFormat="1" ht="18.399999999999999" customHeight="1" outlineLevel="4">
      <c r="A115" s="142" t="s">
        <v>362</v>
      </c>
      <c r="B115" s="141" t="s">
        <v>18</v>
      </c>
      <c r="C115" s="152" t="s">
        <v>284</v>
      </c>
      <c r="D115" s="152" t="s">
        <v>295</v>
      </c>
      <c r="E115" s="152" t="s">
        <v>379</v>
      </c>
      <c r="F115" s="152" t="s">
        <v>363</v>
      </c>
      <c r="G115" s="149">
        <v>464</v>
      </c>
      <c r="H115" s="149">
        <v>464</v>
      </c>
    </row>
    <row r="116" spans="1:8" outlineLevel="4">
      <c r="A116" s="151" t="s">
        <v>381</v>
      </c>
      <c r="B116" s="141" t="s">
        <v>18</v>
      </c>
      <c r="C116" s="152" t="s">
        <v>302</v>
      </c>
      <c r="D116" s="152" t="s">
        <v>281</v>
      </c>
      <c r="E116" s="152" t="s">
        <v>282</v>
      </c>
      <c r="F116" s="152" t="s">
        <v>195</v>
      </c>
      <c r="G116" s="149">
        <f>G134+G117+G129+G123</f>
        <v>8513.49</v>
      </c>
      <c r="H116" s="149">
        <f>H134+H117+H129+H123</f>
        <v>8513.49</v>
      </c>
    </row>
    <row r="117" spans="1:8" outlineLevel="4">
      <c r="A117" s="142" t="s">
        <v>382</v>
      </c>
      <c r="B117" s="141" t="s">
        <v>18</v>
      </c>
      <c r="C117" s="152" t="s">
        <v>302</v>
      </c>
      <c r="D117" s="152" t="s">
        <v>383</v>
      </c>
      <c r="E117" s="152" t="s">
        <v>282</v>
      </c>
      <c r="F117" s="152" t="s">
        <v>195</v>
      </c>
      <c r="G117" s="149">
        <f>G120</f>
        <v>275.29000000000002</v>
      </c>
      <c r="H117" s="149">
        <f>H120</f>
        <v>275.29000000000002</v>
      </c>
    </row>
    <row r="118" spans="1:8" ht="36.75" customHeight="1" outlineLevel="4">
      <c r="A118" s="145" t="s">
        <v>305</v>
      </c>
      <c r="B118" s="141" t="s">
        <v>18</v>
      </c>
      <c r="C118" s="152" t="s">
        <v>302</v>
      </c>
      <c r="D118" s="152" t="s">
        <v>383</v>
      </c>
      <c r="E118" s="152" t="s">
        <v>286</v>
      </c>
      <c r="F118" s="152" t="s">
        <v>195</v>
      </c>
      <c r="G118" s="149">
        <f t="shared" ref="G118:H121" si="9">G119</f>
        <v>275.29000000000002</v>
      </c>
      <c r="H118" s="149">
        <f t="shared" si="9"/>
        <v>275.29000000000002</v>
      </c>
    </row>
    <row r="119" spans="1:8" ht="45" outlineLevel="4">
      <c r="A119" s="145" t="s">
        <v>287</v>
      </c>
      <c r="B119" s="141" t="s">
        <v>18</v>
      </c>
      <c r="C119" s="152" t="s">
        <v>302</v>
      </c>
      <c r="D119" s="152" t="s">
        <v>383</v>
      </c>
      <c r="E119" s="152" t="s">
        <v>288</v>
      </c>
      <c r="F119" s="152" t="s">
        <v>195</v>
      </c>
      <c r="G119" s="149">
        <f t="shared" si="9"/>
        <v>275.29000000000002</v>
      </c>
      <c r="H119" s="149">
        <f t="shared" si="9"/>
        <v>275.29000000000002</v>
      </c>
    </row>
    <row r="120" spans="1:8" ht="83.25" customHeight="1" outlineLevel="4">
      <c r="A120" s="151" t="s">
        <v>384</v>
      </c>
      <c r="B120" s="141" t="s">
        <v>18</v>
      </c>
      <c r="C120" s="152" t="s">
        <v>302</v>
      </c>
      <c r="D120" s="152" t="s">
        <v>383</v>
      </c>
      <c r="E120" s="152" t="s">
        <v>385</v>
      </c>
      <c r="F120" s="152" t="s">
        <v>195</v>
      </c>
      <c r="G120" s="149">
        <f t="shared" si="9"/>
        <v>275.29000000000002</v>
      </c>
      <c r="H120" s="149">
        <f t="shared" si="9"/>
        <v>275.29000000000002</v>
      </c>
    </row>
    <row r="121" spans="1:8" ht="36.75" customHeight="1" outlineLevel="4">
      <c r="A121" s="142" t="s">
        <v>306</v>
      </c>
      <c r="B121" s="141" t="s">
        <v>18</v>
      </c>
      <c r="C121" s="152" t="s">
        <v>302</v>
      </c>
      <c r="D121" s="152" t="s">
        <v>383</v>
      </c>
      <c r="E121" s="152" t="s">
        <v>385</v>
      </c>
      <c r="F121" s="152" t="s">
        <v>307</v>
      </c>
      <c r="G121" s="149">
        <f t="shared" si="9"/>
        <v>275.29000000000002</v>
      </c>
      <c r="H121" s="149">
        <f t="shared" si="9"/>
        <v>275.29000000000002</v>
      </c>
    </row>
    <row r="122" spans="1:8" ht="30" outlineLevel="4">
      <c r="A122" s="142" t="s">
        <v>368</v>
      </c>
      <c r="B122" s="141" t="s">
        <v>18</v>
      </c>
      <c r="C122" s="152" t="s">
        <v>302</v>
      </c>
      <c r="D122" s="152" t="s">
        <v>383</v>
      </c>
      <c r="E122" s="152" t="s">
        <v>385</v>
      </c>
      <c r="F122" s="152" t="s">
        <v>309</v>
      </c>
      <c r="G122" s="149">
        <v>275.29000000000002</v>
      </c>
      <c r="H122" s="149">
        <v>275.29000000000002</v>
      </c>
    </row>
    <row r="123" spans="1:8" outlineLevel="4">
      <c r="A123" s="142" t="s">
        <v>386</v>
      </c>
      <c r="B123" s="141" t="s">
        <v>18</v>
      </c>
      <c r="C123" s="152" t="s">
        <v>302</v>
      </c>
      <c r="D123" s="152" t="s">
        <v>387</v>
      </c>
      <c r="E123" s="152" t="s">
        <v>282</v>
      </c>
      <c r="F123" s="152" t="s">
        <v>195</v>
      </c>
      <c r="G123" s="149">
        <f t="shared" ref="G123:H127" si="10">G124</f>
        <v>800</v>
      </c>
      <c r="H123" s="149">
        <f t="shared" si="10"/>
        <v>800</v>
      </c>
    </row>
    <row r="124" spans="1:8" ht="32.25" customHeight="1" outlineLevel="4">
      <c r="A124" s="145" t="s">
        <v>305</v>
      </c>
      <c r="B124" s="141" t="s">
        <v>18</v>
      </c>
      <c r="C124" s="152" t="s">
        <v>302</v>
      </c>
      <c r="D124" s="152" t="s">
        <v>387</v>
      </c>
      <c r="E124" s="152" t="s">
        <v>286</v>
      </c>
      <c r="F124" s="152" t="s">
        <v>195</v>
      </c>
      <c r="G124" s="149">
        <f t="shared" si="10"/>
        <v>800</v>
      </c>
      <c r="H124" s="149">
        <f t="shared" si="10"/>
        <v>800</v>
      </c>
    </row>
    <row r="125" spans="1:8" ht="45" outlineLevel="4">
      <c r="A125" s="145" t="s">
        <v>287</v>
      </c>
      <c r="B125" s="141" t="s">
        <v>18</v>
      </c>
      <c r="C125" s="152" t="s">
        <v>302</v>
      </c>
      <c r="D125" s="152" t="s">
        <v>387</v>
      </c>
      <c r="E125" s="152" t="s">
        <v>288</v>
      </c>
      <c r="F125" s="152" t="s">
        <v>195</v>
      </c>
      <c r="G125" s="149">
        <f t="shared" si="10"/>
        <v>800</v>
      </c>
      <c r="H125" s="149">
        <f t="shared" si="10"/>
        <v>800</v>
      </c>
    </row>
    <row r="126" spans="1:8" ht="35.25" customHeight="1" outlineLevel="4">
      <c r="A126" s="145" t="s">
        <v>388</v>
      </c>
      <c r="B126" s="141" t="s">
        <v>18</v>
      </c>
      <c r="C126" s="152" t="s">
        <v>302</v>
      </c>
      <c r="D126" s="152" t="s">
        <v>387</v>
      </c>
      <c r="E126" s="153" t="s">
        <v>389</v>
      </c>
      <c r="F126" s="152" t="s">
        <v>195</v>
      </c>
      <c r="G126" s="149">
        <f t="shared" si="10"/>
        <v>800</v>
      </c>
      <c r="H126" s="149">
        <f t="shared" si="10"/>
        <v>800</v>
      </c>
    </row>
    <row r="127" spans="1:8" ht="18.75" customHeight="1" outlineLevel="4">
      <c r="A127" s="145" t="s">
        <v>310</v>
      </c>
      <c r="B127" s="141" t="s">
        <v>18</v>
      </c>
      <c r="C127" s="152" t="s">
        <v>302</v>
      </c>
      <c r="D127" s="152" t="s">
        <v>387</v>
      </c>
      <c r="E127" s="153" t="s">
        <v>389</v>
      </c>
      <c r="F127" s="152" t="s">
        <v>311</v>
      </c>
      <c r="G127" s="149">
        <f t="shared" si="10"/>
        <v>800</v>
      </c>
      <c r="H127" s="149">
        <f t="shared" si="10"/>
        <v>800</v>
      </c>
    </row>
    <row r="128" spans="1:8" ht="60" outlineLevel="4">
      <c r="A128" s="142" t="s">
        <v>390</v>
      </c>
      <c r="B128" s="141" t="s">
        <v>18</v>
      </c>
      <c r="C128" s="152" t="s">
        <v>302</v>
      </c>
      <c r="D128" s="152" t="s">
        <v>387</v>
      </c>
      <c r="E128" s="153" t="s">
        <v>389</v>
      </c>
      <c r="F128" s="152" t="s">
        <v>391</v>
      </c>
      <c r="G128" s="149">
        <v>800</v>
      </c>
      <c r="H128" s="149">
        <v>800</v>
      </c>
    </row>
    <row r="129" spans="1:8" outlineLevel="4">
      <c r="A129" s="142" t="s">
        <v>392</v>
      </c>
      <c r="B129" s="141" t="s">
        <v>18</v>
      </c>
      <c r="C129" s="152" t="s">
        <v>302</v>
      </c>
      <c r="D129" s="152" t="s">
        <v>393</v>
      </c>
      <c r="E129" s="152" t="s">
        <v>282</v>
      </c>
      <c r="F129" s="152" t="s">
        <v>195</v>
      </c>
      <c r="G129" s="149">
        <f t="shared" ref="G129:H132" si="11">G130</f>
        <v>2472</v>
      </c>
      <c r="H129" s="149">
        <f t="shared" si="11"/>
        <v>2472</v>
      </c>
    </row>
    <row r="130" spans="1:8" ht="45" outlineLevel="4">
      <c r="A130" s="142" t="s">
        <v>585</v>
      </c>
      <c r="B130" s="141" t="s">
        <v>18</v>
      </c>
      <c r="C130" s="152" t="s">
        <v>302</v>
      </c>
      <c r="D130" s="152" t="s">
        <v>393</v>
      </c>
      <c r="E130" s="152" t="s">
        <v>395</v>
      </c>
      <c r="F130" s="152" t="s">
        <v>195</v>
      </c>
      <c r="G130" s="149">
        <f t="shared" si="11"/>
        <v>2472</v>
      </c>
      <c r="H130" s="149">
        <f t="shared" si="11"/>
        <v>2472</v>
      </c>
    </row>
    <row r="131" spans="1:8" ht="30" outlineLevel="4">
      <c r="A131" s="142" t="s">
        <v>396</v>
      </c>
      <c r="B131" s="141" t="s">
        <v>18</v>
      </c>
      <c r="C131" s="152" t="s">
        <v>302</v>
      </c>
      <c r="D131" s="152" t="s">
        <v>393</v>
      </c>
      <c r="E131" s="152" t="s">
        <v>397</v>
      </c>
      <c r="F131" s="152" t="s">
        <v>195</v>
      </c>
      <c r="G131" s="149">
        <f t="shared" si="11"/>
        <v>2472</v>
      </c>
      <c r="H131" s="149">
        <f t="shared" si="11"/>
        <v>2472</v>
      </c>
    </row>
    <row r="132" spans="1:8" ht="45" outlineLevel="4">
      <c r="A132" s="142" t="s">
        <v>306</v>
      </c>
      <c r="B132" s="141" t="s">
        <v>18</v>
      </c>
      <c r="C132" s="152" t="s">
        <v>302</v>
      </c>
      <c r="D132" s="152" t="s">
        <v>393</v>
      </c>
      <c r="E132" s="152" t="s">
        <v>397</v>
      </c>
      <c r="F132" s="152" t="s">
        <v>307</v>
      </c>
      <c r="G132" s="149">
        <f t="shared" si="11"/>
        <v>2472</v>
      </c>
      <c r="H132" s="149">
        <f t="shared" si="11"/>
        <v>2472</v>
      </c>
    </row>
    <row r="133" spans="1:8" ht="30" outlineLevel="4">
      <c r="A133" s="142" t="s">
        <v>368</v>
      </c>
      <c r="B133" s="141" t="s">
        <v>18</v>
      </c>
      <c r="C133" s="152" t="s">
        <v>302</v>
      </c>
      <c r="D133" s="152" t="s">
        <v>393</v>
      </c>
      <c r="E133" s="152" t="s">
        <v>397</v>
      </c>
      <c r="F133" s="152" t="s">
        <v>309</v>
      </c>
      <c r="G133" s="149">
        <v>2472</v>
      </c>
      <c r="H133" s="149">
        <v>2472</v>
      </c>
    </row>
    <row r="134" spans="1:8" ht="36" customHeight="1" outlineLevel="4">
      <c r="A134" s="142" t="s">
        <v>398</v>
      </c>
      <c r="B134" s="141" t="s">
        <v>18</v>
      </c>
      <c r="C134" s="152" t="s">
        <v>302</v>
      </c>
      <c r="D134" s="152" t="s">
        <v>399</v>
      </c>
      <c r="E134" s="152" t="s">
        <v>282</v>
      </c>
      <c r="F134" s="152" t="s">
        <v>195</v>
      </c>
      <c r="G134" s="149">
        <f>G135+G142</f>
        <v>4966.2</v>
      </c>
      <c r="H134" s="149">
        <f>H135+H142</f>
        <v>4966.2</v>
      </c>
    </row>
    <row r="135" spans="1:8" ht="73.7" customHeight="1" outlineLevel="4">
      <c r="A135" s="142" t="s">
        <v>400</v>
      </c>
      <c r="B135" s="141" t="s">
        <v>18</v>
      </c>
      <c r="C135" s="152" t="s">
        <v>302</v>
      </c>
      <c r="D135" s="152" t="s">
        <v>399</v>
      </c>
      <c r="E135" s="152" t="s">
        <v>401</v>
      </c>
      <c r="F135" s="152" t="s">
        <v>195</v>
      </c>
      <c r="G135" s="149">
        <f>G136+G139</f>
        <v>142</v>
      </c>
      <c r="H135" s="149">
        <f>H136+H139</f>
        <v>142</v>
      </c>
    </row>
    <row r="136" spans="1:8" ht="50.25" customHeight="1" outlineLevel="2">
      <c r="A136" s="142" t="s">
        <v>402</v>
      </c>
      <c r="B136" s="141" t="s">
        <v>18</v>
      </c>
      <c r="C136" s="152" t="s">
        <v>302</v>
      </c>
      <c r="D136" s="152" t="s">
        <v>399</v>
      </c>
      <c r="E136" s="152" t="s">
        <v>403</v>
      </c>
      <c r="F136" s="152" t="s">
        <v>195</v>
      </c>
      <c r="G136" s="149">
        <f>G137</f>
        <v>122</v>
      </c>
      <c r="H136" s="149">
        <f>H137</f>
        <v>122</v>
      </c>
    </row>
    <row r="137" spans="1:8" ht="33" customHeight="1" outlineLevel="2">
      <c r="A137" s="148" t="s">
        <v>310</v>
      </c>
      <c r="B137" s="141" t="s">
        <v>18</v>
      </c>
      <c r="C137" s="152" t="s">
        <v>302</v>
      </c>
      <c r="D137" s="152" t="s">
        <v>399</v>
      </c>
      <c r="E137" s="152" t="s">
        <v>403</v>
      </c>
      <c r="F137" s="152" t="s">
        <v>311</v>
      </c>
      <c r="G137" s="149">
        <f>G138</f>
        <v>122</v>
      </c>
      <c r="H137" s="149">
        <f>H138</f>
        <v>122</v>
      </c>
    </row>
    <row r="138" spans="1:8" ht="50.25" customHeight="1" outlineLevel="2">
      <c r="A138" s="142" t="s">
        <v>390</v>
      </c>
      <c r="B138" s="141" t="s">
        <v>18</v>
      </c>
      <c r="C138" s="152" t="s">
        <v>302</v>
      </c>
      <c r="D138" s="152" t="s">
        <v>399</v>
      </c>
      <c r="E138" s="152" t="s">
        <v>403</v>
      </c>
      <c r="F138" s="152" t="s">
        <v>391</v>
      </c>
      <c r="G138" s="149">
        <v>122</v>
      </c>
      <c r="H138" s="149">
        <v>122</v>
      </c>
    </row>
    <row r="139" spans="1:8" ht="50.25" customHeight="1" outlineLevel="2">
      <c r="A139" s="142" t="s">
        <v>402</v>
      </c>
      <c r="B139" s="141" t="s">
        <v>18</v>
      </c>
      <c r="C139" s="152" t="s">
        <v>302</v>
      </c>
      <c r="D139" s="152" t="s">
        <v>399</v>
      </c>
      <c r="E139" s="152" t="s">
        <v>404</v>
      </c>
      <c r="F139" s="152" t="s">
        <v>195</v>
      </c>
      <c r="G139" s="149">
        <f>G140</f>
        <v>20</v>
      </c>
      <c r="H139" s="149">
        <f>H140</f>
        <v>20</v>
      </c>
    </row>
    <row r="140" spans="1:8" ht="45" outlineLevel="2">
      <c r="A140" s="142" t="s">
        <v>306</v>
      </c>
      <c r="B140" s="141" t="s">
        <v>18</v>
      </c>
      <c r="C140" s="152" t="s">
        <v>302</v>
      </c>
      <c r="D140" s="152" t="s">
        <v>399</v>
      </c>
      <c r="E140" s="152" t="s">
        <v>404</v>
      </c>
      <c r="F140" s="152" t="s">
        <v>307</v>
      </c>
      <c r="G140" s="149">
        <f>G141</f>
        <v>20</v>
      </c>
      <c r="H140" s="149">
        <f>H141</f>
        <v>20</v>
      </c>
    </row>
    <row r="141" spans="1:8" ht="30" outlineLevel="2">
      <c r="A141" s="142" t="s">
        <v>368</v>
      </c>
      <c r="B141" s="141" t="s">
        <v>18</v>
      </c>
      <c r="C141" s="152" t="s">
        <v>302</v>
      </c>
      <c r="D141" s="152" t="s">
        <v>399</v>
      </c>
      <c r="E141" s="152" t="s">
        <v>404</v>
      </c>
      <c r="F141" s="152" t="s">
        <v>309</v>
      </c>
      <c r="G141" s="149">
        <v>20</v>
      </c>
      <c r="H141" s="149">
        <v>20</v>
      </c>
    </row>
    <row r="142" spans="1:8" ht="39.75" customHeight="1" outlineLevel="2">
      <c r="A142" s="145" t="s">
        <v>305</v>
      </c>
      <c r="B142" s="141" t="s">
        <v>18</v>
      </c>
      <c r="C142" s="152" t="s">
        <v>302</v>
      </c>
      <c r="D142" s="152" t="s">
        <v>399</v>
      </c>
      <c r="E142" s="152" t="s">
        <v>286</v>
      </c>
      <c r="F142" s="152" t="s">
        <v>195</v>
      </c>
      <c r="G142" s="149">
        <f t="shared" ref="G142:H145" si="12">G143</f>
        <v>4824.2</v>
      </c>
      <c r="H142" s="149">
        <f t="shared" si="12"/>
        <v>4824.2</v>
      </c>
    </row>
    <row r="143" spans="1:8" ht="45" outlineLevel="2">
      <c r="A143" s="145" t="s">
        <v>287</v>
      </c>
      <c r="B143" s="141" t="s">
        <v>18</v>
      </c>
      <c r="C143" s="152" t="s">
        <v>302</v>
      </c>
      <c r="D143" s="152" t="s">
        <v>399</v>
      </c>
      <c r="E143" s="152" t="s">
        <v>288</v>
      </c>
      <c r="F143" s="152" t="s">
        <v>195</v>
      </c>
      <c r="G143" s="149">
        <f t="shared" si="12"/>
        <v>4824.2</v>
      </c>
      <c r="H143" s="149">
        <f t="shared" si="12"/>
        <v>4824.2</v>
      </c>
    </row>
    <row r="144" spans="1:8" ht="45" outlineLevel="2">
      <c r="A144" s="151" t="s">
        <v>299</v>
      </c>
      <c r="B144" s="141" t="s">
        <v>18</v>
      </c>
      <c r="C144" s="152" t="s">
        <v>302</v>
      </c>
      <c r="D144" s="152" t="s">
        <v>399</v>
      </c>
      <c r="E144" s="152" t="s">
        <v>300</v>
      </c>
      <c r="F144" s="152" t="s">
        <v>195</v>
      </c>
      <c r="G144" s="149">
        <f t="shared" si="12"/>
        <v>4824.2</v>
      </c>
      <c r="H144" s="149">
        <f t="shared" si="12"/>
        <v>4824.2</v>
      </c>
    </row>
    <row r="145" spans="1:8" ht="60" outlineLevel="3">
      <c r="A145" s="142" t="s">
        <v>291</v>
      </c>
      <c r="B145" s="141" t="s">
        <v>18</v>
      </c>
      <c r="C145" s="152" t="s">
        <v>302</v>
      </c>
      <c r="D145" s="152" t="s">
        <v>399</v>
      </c>
      <c r="E145" s="152" t="s">
        <v>300</v>
      </c>
      <c r="F145" s="152" t="s">
        <v>126</v>
      </c>
      <c r="G145" s="149">
        <f t="shared" si="12"/>
        <v>4824.2</v>
      </c>
      <c r="H145" s="149">
        <f t="shared" si="12"/>
        <v>4824.2</v>
      </c>
    </row>
    <row r="146" spans="1:8" ht="36" customHeight="1">
      <c r="A146" s="142" t="s">
        <v>298</v>
      </c>
      <c r="B146" s="141" t="s">
        <v>18</v>
      </c>
      <c r="C146" s="152" t="s">
        <v>302</v>
      </c>
      <c r="D146" s="152" t="s">
        <v>399</v>
      </c>
      <c r="E146" s="152" t="s">
        <v>300</v>
      </c>
      <c r="F146" s="152" t="s">
        <v>293</v>
      </c>
      <c r="G146" s="149">
        <v>4824.2</v>
      </c>
      <c r="H146" s="149">
        <v>4824.2</v>
      </c>
    </row>
    <row r="147" spans="1:8" ht="30" outlineLevel="5">
      <c r="A147" s="151" t="s">
        <v>405</v>
      </c>
      <c r="B147" s="141" t="s">
        <v>18</v>
      </c>
      <c r="C147" s="152" t="s">
        <v>383</v>
      </c>
      <c r="D147" s="152" t="s">
        <v>281</v>
      </c>
      <c r="E147" s="152" t="s">
        <v>282</v>
      </c>
      <c r="F147" s="152" t="s">
        <v>195</v>
      </c>
      <c r="G147" s="149">
        <f>G148+G154+G175+G170</f>
        <v>3343.59</v>
      </c>
      <c r="H147" s="149">
        <f>H148+H154+H175+H170</f>
        <v>1343.59</v>
      </c>
    </row>
    <row r="148" spans="1:8" outlineLevel="5">
      <c r="A148" s="151" t="s">
        <v>406</v>
      </c>
      <c r="B148" s="141" t="s">
        <v>18</v>
      </c>
      <c r="C148" s="152" t="s">
        <v>383</v>
      </c>
      <c r="D148" s="152" t="s">
        <v>280</v>
      </c>
      <c r="E148" s="152" t="s">
        <v>282</v>
      </c>
      <c r="F148" s="152" t="s">
        <v>195</v>
      </c>
      <c r="G148" s="149">
        <f t="shared" ref="G148:H152" si="13">G149</f>
        <v>98.3</v>
      </c>
      <c r="H148" s="149">
        <f t="shared" si="13"/>
        <v>98.3</v>
      </c>
    </row>
    <row r="149" spans="1:8" ht="53.25" customHeight="1" outlineLevel="5">
      <c r="A149" s="148" t="s">
        <v>346</v>
      </c>
      <c r="B149" s="141" t="s">
        <v>18</v>
      </c>
      <c r="C149" s="152" t="s">
        <v>383</v>
      </c>
      <c r="D149" s="152" t="s">
        <v>280</v>
      </c>
      <c r="E149" s="152" t="s">
        <v>347</v>
      </c>
      <c r="F149" s="152" t="s">
        <v>195</v>
      </c>
      <c r="G149" s="149">
        <f t="shared" si="13"/>
        <v>98.3</v>
      </c>
      <c r="H149" s="149">
        <f t="shared" si="13"/>
        <v>98.3</v>
      </c>
    </row>
    <row r="150" spans="1:8" ht="58.5" customHeight="1" outlineLevel="5">
      <c r="A150" s="148" t="s">
        <v>407</v>
      </c>
      <c r="B150" s="141" t="s">
        <v>18</v>
      </c>
      <c r="C150" s="152" t="s">
        <v>383</v>
      </c>
      <c r="D150" s="152" t="s">
        <v>280</v>
      </c>
      <c r="E150" s="152" t="s">
        <v>408</v>
      </c>
      <c r="F150" s="152" t="s">
        <v>195</v>
      </c>
      <c r="G150" s="149">
        <f t="shared" si="13"/>
        <v>98.3</v>
      </c>
      <c r="H150" s="149">
        <f t="shared" si="13"/>
        <v>98.3</v>
      </c>
    </row>
    <row r="151" spans="1:8" ht="36.75" customHeight="1" outlineLevel="5">
      <c r="A151" s="155" t="s">
        <v>409</v>
      </c>
      <c r="B151" s="141" t="s">
        <v>18</v>
      </c>
      <c r="C151" s="152" t="s">
        <v>383</v>
      </c>
      <c r="D151" s="152" t="s">
        <v>280</v>
      </c>
      <c r="E151" s="152" t="s">
        <v>410</v>
      </c>
      <c r="F151" s="152" t="s">
        <v>195</v>
      </c>
      <c r="G151" s="149">
        <f t="shared" si="13"/>
        <v>98.3</v>
      </c>
      <c r="H151" s="149">
        <f t="shared" si="13"/>
        <v>98.3</v>
      </c>
    </row>
    <row r="152" spans="1:8" ht="51" customHeight="1" outlineLevel="5">
      <c r="A152" s="142" t="s">
        <v>306</v>
      </c>
      <c r="B152" s="141" t="s">
        <v>18</v>
      </c>
      <c r="C152" s="152" t="s">
        <v>383</v>
      </c>
      <c r="D152" s="152" t="s">
        <v>280</v>
      </c>
      <c r="E152" s="152" t="s">
        <v>410</v>
      </c>
      <c r="F152" s="152" t="s">
        <v>307</v>
      </c>
      <c r="G152" s="149">
        <f t="shared" si="13"/>
        <v>98.3</v>
      </c>
      <c r="H152" s="149">
        <f t="shared" si="13"/>
        <v>98.3</v>
      </c>
    </row>
    <row r="153" spans="1:8" ht="37.5" customHeight="1" outlineLevel="5">
      <c r="A153" s="142" t="s">
        <v>368</v>
      </c>
      <c r="B153" s="141" t="s">
        <v>18</v>
      </c>
      <c r="C153" s="152" t="s">
        <v>383</v>
      </c>
      <c r="D153" s="152" t="s">
        <v>280</v>
      </c>
      <c r="E153" s="152" t="s">
        <v>410</v>
      </c>
      <c r="F153" s="152" t="s">
        <v>309</v>
      </c>
      <c r="G153" s="149">
        <v>98.3</v>
      </c>
      <c r="H153" s="149">
        <v>98.3</v>
      </c>
    </row>
    <row r="154" spans="1:8" outlineLevel="5">
      <c r="A154" s="142" t="s">
        <v>411</v>
      </c>
      <c r="B154" s="141" t="s">
        <v>18</v>
      </c>
      <c r="C154" s="152" t="s">
        <v>383</v>
      </c>
      <c r="D154" s="152" t="s">
        <v>284</v>
      </c>
      <c r="E154" s="152" t="s">
        <v>282</v>
      </c>
      <c r="F154" s="152" t="s">
        <v>195</v>
      </c>
      <c r="G154" s="149">
        <f>G155</f>
        <v>2575</v>
      </c>
      <c r="H154" s="149">
        <f>H155</f>
        <v>575</v>
      </c>
    </row>
    <row r="155" spans="1:8" ht="60" outlineLevel="5">
      <c r="A155" s="151" t="s">
        <v>586</v>
      </c>
      <c r="B155" s="141" t="s">
        <v>18</v>
      </c>
      <c r="C155" s="152" t="s">
        <v>383</v>
      </c>
      <c r="D155" s="152" t="s">
        <v>284</v>
      </c>
      <c r="E155" s="152" t="s">
        <v>413</v>
      </c>
      <c r="F155" s="152" t="s">
        <v>195</v>
      </c>
      <c r="G155" s="149">
        <f>G156+G166</f>
        <v>2575</v>
      </c>
      <c r="H155" s="149">
        <f>H156+H166</f>
        <v>575</v>
      </c>
    </row>
    <row r="156" spans="1:8" ht="60" outlineLevel="5">
      <c r="A156" s="151" t="s">
        <v>414</v>
      </c>
      <c r="B156" s="141" t="s">
        <v>18</v>
      </c>
      <c r="C156" s="152" t="s">
        <v>383</v>
      </c>
      <c r="D156" s="152" t="s">
        <v>284</v>
      </c>
      <c r="E156" s="152" t="s">
        <v>415</v>
      </c>
      <c r="F156" s="152" t="s">
        <v>195</v>
      </c>
      <c r="G156" s="149">
        <f>G157+G160+G163</f>
        <v>2537</v>
      </c>
      <c r="H156" s="149">
        <f>H157+H160+H163</f>
        <v>537</v>
      </c>
    </row>
    <row r="157" spans="1:8" ht="30" outlineLevel="5">
      <c r="A157" s="142" t="s">
        <v>416</v>
      </c>
      <c r="B157" s="141" t="s">
        <v>18</v>
      </c>
      <c r="C157" s="152" t="s">
        <v>383</v>
      </c>
      <c r="D157" s="152" t="s">
        <v>284</v>
      </c>
      <c r="E157" s="152" t="s">
        <v>417</v>
      </c>
      <c r="F157" s="152" t="s">
        <v>195</v>
      </c>
      <c r="G157" s="149">
        <f>G158</f>
        <v>500</v>
      </c>
      <c r="H157" s="149">
        <f>H158</f>
        <v>500</v>
      </c>
    </row>
    <row r="158" spans="1:8" ht="38.25" customHeight="1" outlineLevel="5">
      <c r="A158" s="142" t="s">
        <v>306</v>
      </c>
      <c r="B158" s="141" t="s">
        <v>18</v>
      </c>
      <c r="C158" s="152" t="s">
        <v>383</v>
      </c>
      <c r="D158" s="152" t="s">
        <v>284</v>
      </c>
      <c r="E158" s="152" t="s">
        <v>417</v>
      </c>
      <c r="F158" s="152" t="s">
        <v>307</v>
      </c>
      <c r="G158" s="149">
        <f>G159</f>
        <v>500</v>
      </c>
      <c r="H158" s="149">
        <f>H159</f>
        <v>500</v>
      </c>
    </row>
    <row r="159" spans="1:8" ht="41.25" customHeight="1" outlineLevel="5">
      <c r="A159" s="142" t="s">
        <v>368</v>
      </c>
      <c r="B159" s="141" t="s">
        <v>18</v>
      </c>
      <c r="C159" s="152" t="s">
        <v>383</v>
      </c>
      <c r="D159" s="152" t="s">
        <v>284</v>
      </c>
      <c r="E159" s="152" t="s">
        <v>417</v>
      </c>
      <c r="F159" s="152" t="s">
        <v>309</v>
      </c>
      <c r="G159" s="149">
        <v>500</v>
      </c>
      <c r="H159" s="149">
        <v>500</v>
      </c>
    </row>
    <row r="160" spans="1:8" ht="37.5" customHeight="1" outlineLevel="5">
      <c r="A160" s="155" t="s">
        <v>418</v>
      </c>
      <c r="B160" s="141" t="s">
        <v>18</v>
      </c>
      <c r="C160" s="152" t="s">
        <v>383</v>
      </c>
      <c r="D160" s="152" t="s">
        <v>284</v>
      </c>
      <c r="E160" s="152" t="s">
        <v>419</v>
      </c>
      <c r="F160" s="152" t="s">
        <v>195</v>
      </c>
      <c r="G160" s="149">
        <f>G161</f>
        <v>37</v>
      </c>
      <c r="H160" s="149">
        <f>H161</f>
        <v>37</v>
      </c>
    </row>
    <row r="161" spans="1:8" ht="37.5" customHeight="1" outlineLevel="5">
      <c r="A161" s="142" t="s">
        <v>306</v>
      </c>
      <c r="B161" s="141" t="s">
        <v>18</v>
      </c>
      <c r="C161" s="152" t="s">
        <v>383</v>
      </c>
      <c r="D161" s="152" t="s">
        <v>284</v>
      </c>
      <c r="E161" s="152" t="s">
        <v>419</v>
      </c>
      <c r="F161" s="152" t="s">
        <v>307</v>
      </c>
      <c r="G161" s="149">
        <f>G162</f>
        <v>37</v>
      </c>
      <c r="H161" s="149">
        <f>H162</f>
        <v>37</v>
      </c>
    </row>
    <row r="162" spans="1:8" ht="41.25" customHeight="1" outlineLevel="5">
      <c r="A162" s="142" t="s">
        <v>368</v>
      </c>
      <c r="B162" s="141" t="s">
        <v>18</v>
      </c>
      <c r="C162" s="152" t="s">
        <v>383</v>
      </c>
      <c r="D162" s="152" t="s">
        <v>284</v>
      </c>
      <c r="E162" s="152" t="s">
        <v>419</v>
      </c>
      <c r="F162" s="152" t="s">
        <v>309</v>
      </c>
      <c r="G162" s="149">
        <v>37</v>
      </c>
      <c r="H162" s="149">
        <v>37</v>
      </c>
    </row>
    <row r="163" spans="1:8" ht="45" outlineLevel="5">
      <c r="A163" s="142" t="s">
        <v>420</v>
      </c>
      <c r="B163" s="141" t="s">
        <v>18</v>
      </c>
      <c r="C163" s="152" t="s">
        <v>383</v>
      </c>
      <c r="D163" s="152" t="s">
        <v>284</v>
      </c>
      <c r="E163" s="152" t="s">
        <v>421</v>
      </c>
      <c r="F163" s="152" t="s">
        <v>195</v>
      </c>
      <c r="G163" s="149">
        <f>G164</f>
        <v>2000</v>
      </c>
      <c r="H163" s="149">
        <f>H164</f>
        <v>0</v>
      </c>
    </row>
    <row r="164" spans="1:8" outlineLevel="5">
      <c r="A164" s="155" t="s">
        <v>380</v>
      </c>
      <c r="B164" s="141" t="s">
        <v>18</v>
      </c>
      <c r="C164" s="152" t="s">
        <v>383</v>
      </c>
      <c r="D164" s="152" t="s">
        <v>284</v>
      </c>
      <c r="E164" s="152" t="s">
        <v>421</v>
      </c>
      <c r="F164" s="152" t="s">
        <v>361</v>
      </c>
      <c r="G164" s="149">
        <f>G165</f>
        <v>2000</v>
      </c>
      <c r="H164" s="149">
        <f>H165</f>
        <v>0</v>
      </c>
    </row>
    <row r="165" spans="1:8" outlineLevel="5">
      <c r="A165" s="148" t="s">
        <v>422</v>
      </c>
      <c r="B165" s="141" t="s">
        <v>18</v>
      </c>
      <c r="C165" s="152" t="s">
        <v>383</v>
      </c>
      <c r="D165" s="152" t="s">
        <v>284</v>
      </c>
      <c r="E165" s="152" t="s">
        <v>421</v>
      </c>
      <c r="F165" s="152" t="s">
        <v>423</v>
      </c>
      <c r="G165" s="149">
        <v>2000</v>
      </c>
      <c r="H165" s="149">
        <v>0</v>
      </c>
    </row>
    <row r="166" spans="1:8" ht="60" outlineLevel="5">
      <c r="A166" s="142" t="s">
        <v>424</v>
      </c>
      <c r="B166" s="141" t="s">
        <v>18</v>
      </c>
      <c r="C166" s="152" t="s">
        <v>383</v>
      </c>
      <c r="D166" s="152" t="s">
        <v>284</v>
      </c>
      <c r="E166" s="152" t="s">
        <v>425</v>
      </c>
      <c r="F166" s="152" t="s">
        <v>195</v>
      </c>
      <c r="G166" s="149">
        <f t="shared" ref="G166:H168" si="14">G167</f>
        <v>38</v>
      </c>
      <c r="H166" s="149">
        <f t="shared" si="14"/>
        <v>38</v>
      </c>
    </row>
    <row r="167" spans="1:8" ht="75" outlineLevel="1">
      <c r="A167" s="155" t="s">
        <v>426</v>
      </c>
      <c r="B167" s="141" t="s">
        <v>18</v>
      </c>
      <c r="C167" s="152" t="s">
        <v>383</v>
      </c>
      <c r="D167" s="152" t="s">
        <v>284</v>
      </c>
      <c r="E167" s="152" t="s">
        <v>427</v>
      </c>
      <c r="F167" s="152" t="s">
        <v>195</v>
      </c>
      <c r="G167" s="149">
        <f t="shared" si="14"/>
        <v>38</v>
      </c>
      <c r="H167" s="149">
        <f t="shared" si="14"/>
        <v>38</v>
      </c>
    </row>
    <row r="168" spans="1:8" ht="33" customHeight="1" outlineLevel="1">
      <c r="A168" s="142" t="s">
        <v>306</v>
      </c>
      <c r="B168" s="141" t="s">
        <v>18</v>
      </c>
      <c r="C168" s="143" t="s">
        <v>383</v>
      </c>
      <c r="D168" s="143" t="s">
        <v>284</v>
      </c>
      <c r="E168" s="152" t="s">
        <v>427</v>
      </c>
      <c r="F168" s="152" t="s">
        <v>307</v>
      </c>
      <c r="G168" s="149">
        <f t="shared" si="14"/>
        <v>38</v>
      </c>
      <c r="H168" s="149">
        <f t="shared" si="14"/>
        <v>38</v>
      </c>
    </row>
    <row r="169" spans="1:8" ht="45" outlineLevel="1">
      <c r="A169" s="142" t="s">
        <v>308</v>
      </c>
      <c r="B169" s="141" t="s">
        <v>18</v>
      </c>
      <c r="C169" s="143" t="s">
        <v>383</v>
      </c>
      <c r="D169" s="143" t="s">
        <v>284</v>
      </c>
      <c r="E169" s="152" t="s">
        <v>427</v>
      </c>
      <c r="F169" s="152" t="s">
        <v>309</v>
      </c>
      <c r="G169" s="149">
        <v>38</v>
      </c>
      <c r="H169" s="149">
        <v>38</v>
      </c>
    </row>
    <row r="170" spans="1:8" outlineLevel="1">
      <c r="A170" s="142" t="s">
        <v>428</v>
      </c>
      <c r="B170" s="141" t="s">
        <v>18</v>
      </c>
      <c r="C170" s="143" t="s">
        <v>383</v>
      </c>
      <c r="D170" s="143" t="s">
        <v>295</v>
      </c>
      <c r="E170" s="152" t="s">
        <v>282</v>
      </c>
      <c r="F170" s="152" t="s">
        <v>195</v>
      </c>
      <c r="G170" s="149">
        <f t="shared" ref="G170:H173" si="15">G171</f>
        <v>670</v>
      </c>
      <c r="H170" s="149">
        <f t="shared" si="15"/>
        <v>670</v>
      </c>
    </row>
    <row r="171" spans="1:8" ht="64.5" customHeight="1" outlineLevel="1">
      <c r="A171" s="151" t="s">
        <v>596</v>
      </c>
      <c r="B171" s="141" t="s">
        <v>18</v>
      </c>
      <c r="C171" s="143" t="s">
        <v>383</v>
      </c>
      <c r="D171" s="143" t="s">
        <v>295</v>
      </c>
      <c r="E171" s="152" t="s">
        <v>430</v>
      </c>
      <c r="F171" s="152" t="s">
        <v>195</v>
      </c>
      <c r="G171" s="149">
        <f t="shared" si="15"/>
        <v>670</v>
      </c>
      <c r="H171" s="149">
        <f t="shared" si="15"/>
        <v>670</v>
      </c>
    </row>
    <row r="172" spans="1:8" ht="30" outlineLevel="1">
      <c r="A172" s="142" t="s">
        <v>431</v>
      </c>
      <c r="B172" s="141" t="s">
        <v>18</v>
      </c>
      <c r="C172" s="143" t="s">
        <v>383</v>
      </c>
      <c r="D172" s="143" t="s">
        <v>295</v>
      </c>
      <c r="E172" s="152" t="s">
        <v>432</v>
      </c>
      <c r="F172" s="152" t="s">
        <v>195</v>
      </c>
      <c r="G172" s="149">
        <f t="shared" si="15"/>
        <v>670</v>
      </c>
      <c r="H172" s="149">
        <f t="shared" si="15"/>
        <v>670</v>
      </c>
    </row>
    <row r="173" spans="1:8" outlineLevel="1">
      <c r="A173" s="155" t="s">
        <v>380</v>
      </c>
      <c r="B173" s="141" t="s">
        <v>18</v>
      </c>
      <c r="C173" s="143" t="s">
        <v>383</v>
      </c>
      <c r="D173" s="143" t="s">
        <v>295</v>
      </c>
      <c r="E173" s="152" t="s">
        <v>432</v>
      </c>
      <c r="F173" s="152" t="s">
        <v>361</v>
      </c>
      <c r="G173" s="149">
        <f t="shared" si="15"/>
        <v>670</v>
      </c>
      <c r="H173" s="149">
        <f t="shared" si="15"/>
        <v>670</v>
      </c>
    </row>
    <row r="174" spans="1:8" outlineLevel="1">
      <c r="A174" s="142" t="s">
        <v>362</v>
      </c>
      <c r="B174" s="141" t="s">
        <v>18</v>
      </c>
      <c r="C174" s="143" t="s">
        <v>383</v>
      </c>
      <c r="D174" s="143" t="s">
        <v>295</v>
      </c>
      <c r="E174" s="152" t="s">
        <v>432</v>
      </c>
      <c r="F174" s="152" t="s">
        <v>363</v>
      </c>
      <c r="G174" s="149">
        <v>670</v>
      </c>
      <c r="H174" s="149">
        <v>670</v>
      </c>
    </row>
    <row r="175" spans="1:8" ht="30" outlineLevel="5">
      <c r="A175" s="142" t="s">
        <v>433</v>
      </c>
      <c r="B175" s="141" t="s">
        <v>18</v>
      </c>
      <c r="C175" s="143" t="s">
        <v>383</v>
      </c>
      <c r="D175" s="143" t="s">
        <v>383</v>
      </c>
      <c r="E175" s="152" t="s">
        <v>282</v>
      </c>
      <c r="F175" s="152" t="s">
        <v>195</v>
      </c>
      <c r="G175" s="149">
        <f>G178</f>
        <v>0.28999999999999998</v>
      </c>
      <c r="H175" s="149">
        <f>H178</f>
        <v>0.28999999999999998</v>
      </c>
    </row>
    <row r="176" spans="1:8" ht="36" customHeight="1" outlineLevel="5">
      <c r="A176" s="156" t="s">
        <v>305</v>
      </c>
      <c r="B176" s="141" t="s">
        <v>18</v>
      </c>
      <c r="C176" s="143" t="s">
        <v>383</v>
      </c>
      <c r="D176" s="143" t="s">
        <v>383</v>
      </c>
      <c r="E176" s="152" t="s">
        <v>286</v>
      </c>
      <c r="F176" s="152" t="s">
        <v>195</v>
      </c>
      <c r="G176" s="149">
        <f t="shared" ref="G176:H179" si="16">G177</f>
        <v>0.28999999999999998</v>
      </c>
      <c r="H176" s="149">
        <f t="shared" si="16"/>
        <v>0.28999999999999998</v>
      </c>
    </row>
    <row r="177" spans="1:8" ht="45" outlineLevel="5">
      <c r="A177" s="145" t="s">
        <v>287</v>
      </c>
      <c r="B177" s="141" t="s">
        <v>18</v>
      </c>
      <c r="C177" s="143" t="s">
        <v>383</v>
      </c>
      <c r="D177" s="143" t="s">
        <v>383</v>
      </c>
      <c r="E177" s="152" t="s">
        <v>288</v>
      </c>
      <c r="F177" s="152" t="s">
        <v>195</v>
      </c>
      <c r="G177" s="149">
        <f t="shared" si="16"/>
        <v>0.28999999999999998</v>
      </c>
      <c r="H177" s="149">
        <f t="shared" si="16"/>
        <v>0.28999999999999998</v>
      </c>
    </row>
    <row r="178" spans="1:8" ht="96.75" customHeight="1" outlineLevel="5">
      <c r="A178" s="142" t="s">
        <v>260</v>
      </c>
      <c r="B178" s="141" t="s">
        <v>18</v>
      </c>
      <c r="C178" s="143" t="s">
        <v>383</v>
      </c>
      <c r="D178" s="143" t="s">
        <v>383</v>
      </c>
      <c r="E178" s="152" t="s">
        <v>434</v>
      </c>
      <c r="F178" s="152" t="s">
        <v>195</v>
      </c>
      <c r="G178" s="149">
        <f t="shared" si="16"/>
        <v>0.28999999999999998</v>
      </c>
      <c r="H178" s="149">
        <f t="shared" si="16"/>
        <v>0.28999999999999998</v>
      </c>
    </row>
    <row r="179" spans="1:8" ht="33" customHeight="1" outlineLevel="5">
      <c r="A179" s="142" t="s">
        <v>306</v>
      </c>
      <c r="B179" s="141" t="s">
        <v>18</v>
      </c>
      <c r="C179" s="143" t="s">
        <v>383</v>
      </c>
      <c r="D179" s="143" t="s">
        <v>383</v>
      </c>
      <c r="E179" s="152" t="s">
        <v>434</v>
      </c>
      <c r="F179" s="152" t="s">
        <v>307</v>
      </c>
      <c r="G179" s="149">
        <f t="shared" si="16"/>
        <v>0.28999999999999998</v>
      </c>
      <c r="H179" s="149">
        <f t="shared" si="16"/>
        <v>0.28999999999999998</v>
      </c>
    </row>
    <row r="180" spans="1:8" ht="36.75" customHeight="1" outlineLevel="5">
      <c r="A180" s="142" t="s">
        <v>368</v>
      </c>
      <c r="B180" s="141" t="s">
        <v>18</v>
      </c>
      <c r="C180" s="143" t="s">
        <v>383</v>
      </c>
      <c r="D180" s="143" t="s">
        <v>383</v>
      </c>
      <c r="E180" s="152" t="s">
        <v>434</v>
      </c>
      <c r="F180" s="152" t="s">
        <v>309</v>
      </c>
      <c r="G180" s="149">
        <v>0.28999999999999998</v>
      </c>
      <c r="H180" s="149">
        <v>0.28999999999999998</v>
      </c>
    </row>
    <row r="181" spans="1:8" outlineLevel="2">
      <c r="A181" s="142" t="s">
        <v>435</v>
      </c>
      <c r="B181" s="141" t="s">
        <v>18</v>
      </c>
      <c r="C181" s="143" t="s">
        <v>436</v>
      </c>
      <c r="D181" s="143" t="s">
        <v>281</v>
      </c>
      <c r="E181" s="157" t="s">
        <v>282</v>
      </c>
      <c r="F181" s="157" t="s">
        <v>195</v>
      </c>
      <c r="G181" s="146">
        <f>G182+G187</f>
        <v>2463.61</v>
      </c>
      <c r="H181" s="146">
        <f>H182+H187</f>
        <v>2463.61</v>
      </c>
    </row>
    <row r="182" spans="1:8" ht="30" outlineLevel="2">
      <c r="A182" s="142" t="s">
        <v>485</v>
      </c>
      <c r="B182" s="141" t="s">
        <v>18</v>
      </c>
      <c r="C182" s="143" t="s">
        <v>436</v>
      </c>
      <c r="D182" s="143" t="s">
        <v>383</v>
      </c>
      <c r="E182" s="152" t="s">
        <v>282</v>
      </c>
      <c r="F182" s="152" t="s">
        <v>195</v>
      </c>
      <c r="G182" s="149">
        <f t="shared" ref="G182:H185" si="17">G183</f>
        <v>140</v>
      </c>
      <c r="H182" s="149">
        <f t="shared" si="17"/>
        <v>140</v>
      </c>
    </row>
    <row r="183" spans="1:8" ht="45" outlineLevel="2">
      <c r="A183" s="142" t="s">
        <v>597</v>
      </c>
      <c r="B183" s="141" t="s">
        <v>18</v>
      </c>
      <c r="C183" s="143" t="s">
        <v>436</v>
      </c>
      <c r="D183" s="143" t="s">
        <v>383</v>
      </c>
      <c r="E183" s="152" t="s">
        <v>487</v>
      </c>
      <c r="F183" s="152" t="s">
        <v>195</v>
      </c>
      <c r="G183" s="149">
        <f t="shared" si="17"/>
        <v>140</v>
      </c>
      <c r="H183" s="149">
        <f t="shared" si="17"/>
        <v>140</v>
      </c>
    </row>
    <row r="184" spans="1:8" ht="66" customHeight="1" outlineLevel="2">
      <c r="A184" s="142" t="s">
        <v>488</v>
      </c>
      <c r="B184" s="141" t="s">
        <v>18</v>
      </c>
      <c r="C184" s="143" t="s">
        <v>436</v>
      </c>
      <c r="D184" s="143" t="s">
        <v>383</v>
      </c>
      <c r="E184" s="152" t="s">
        <v>489</v>
      </c>
      <c r="F184" s="152" t="s">
        <v>195</v>
      </c>
      <c r="G184" s="149">
        <f t="shared" si="17"/>
        <v>140</v>
      </c>
      <c r="H184" s="149">
        <f t="shared" si="17"/>
        <v>140</v>
      </c>
    </row>
    <row r="185" spans="1:8" ht="37.5" customHeight="1" outlineLevel="2">
      <c r="A185" s="142" t="s">
        <v>306</v>
      </c>
      <c r="B185" s="141" t="s">
        <v>18</v>
      </c>
      <c r="C185" s="143" t="s">
        <v>436</v>
      </c>
      <c r="D185" s="143" t="s">
        <v>383</v>
      </c>
      <c r="E185" s="152" t="s">
        <v>489</v>
      </c>
      <c r="F185" s="152" t="s">
        <v>307</v>
      </c>
      <c r="G185" s="149">
        <f t="shared" si="17"/>
        <v>140</v>
      </c>
      <c r="H185" s="149">
        <f t="shared" si="17"/>
        <v>140</v>
      </c>
    </row>
    <row r="186" spans="1:8" ht="30" outlineLevel="2">
      <c r="A186" s="142" t="s">
        <v>368</v>
      </c>
      <c r="B186" s="141" t="s">
        <v>18</v>
      </c>
      <c r="C186" s="143" t="s">
        <v>436</v>
      </c>
      <c r="D186" s="143" t="s">
        <v>383</v>
      </c>
      <c r="E186" s="152" t="s">
        <v>489</v>
      </c>
      <c r="F186" s="152" t="s">
        <v>309</v>
      </c>
      <c r="G186" s="149">
        <v>140</v>
      </c>
      <c r="H186" s="149">
        <v>140</v>
      </c>
    </row>
    <row r="187" spans="1:8" outlineLevel="2">
      <c r="A187" s="142" t="s">
        <v>503</v>
      </c>
      <c r="B187" s="141" t="s">
        <v>18</v>
      </c>
      <c r="C187" s="143" t="s">
        <v>436</v>
      </c>
      <c r="D187" s="143" t="s">
        <v>393</v>
      </c>
      <c r="E187" s="157" t="s">
        <v>282</v>
      </c>
      <c r="F187" s="157" t="s">
        <v>195</v>
      </c>
      <c r="G187" s="158">
        <f t="shared" ref="G187:H191" si="18">G188</f>
        <v>2323.61</v>
      </c>
      <c r="H187" s="158">
        <f t="shared" si="18"/>
        <v>2323.61</v>
      </c>
    </row>
    <row r="188" spans="1:8" ht="51.75" customHeight="1" outlineLevel="2">
      <c r="A188" s="142" t="s">
        <v>598</v>
      </c>
      <c r="B188" s="141" t="s">
        <v>18</v>
      </c>
      <c r="C188" s="143" t="s">
        <v>436</v>
      </c>
      <c r="D188" s="143" t="s">
        <v>393</v>
      </c>
      <c r="E188" s="143" t="s">
        <v>439</v>
      </c>
      <c r="F188" s="143" t="s">
        <v>195</v>
      </c>
      <c r="G188" s="158">
        <f t="shared" si="18"/>
        <v>2323.61</v>
      </c>
      <c r="H188" s="158">
        <f t="shared" si="18"/>
        <v>2323.61</v>
      </c>
    </row>
    <row r="189" spans="1:8" ht="51.75" customHeight="1" outlineLevel="2">
      <c r="A189" s="142" t="s">
        <v>599</v>
      </c>
      <c r="B189" s="141" t="s">
        <v>18</v>
      </c>
      <c r="C189" s="143" t="s">
        <v>436</v>
      </c>
      <c r="D189" s="143" t="s">
        <v>393</v>
      </c>
      <c r="E189" s="143" t="s">
        <v>512</v>
      </c>
      <c r="F189" s="143" t="s">
        <v>195</v>
      </c>
      <c r="G189" s="158">
        <f t="shared" si="18"/>
        <v>2323.61</v>
      </c>
      <c r="H189" s="158">
        <f t="shared" si="18"/>
        <v>2323.61</v>
      </c>
    </row>
    <row r="190" spans="1:8" ht="45" outlineLevel="2">
      <c r="A190" s="151" t="s">
        <v>299</v>
      </c>
      <c r="B190" s="141" t="s">
        <v>18</v>
      </c>
      <c r="C190" s="143" t="s">
        <v>436</v>
      </c>
      <c r="D190" s="143" t="s">
        <v>393</v>
      </c>
      <c r="E190" s="152" t="s">
        <v>513</v>
      </c>
      <c r="F190" s="152" t="s">
        <v>195</v>
      </c>
      <c r="G190" s="149">
        <f t="shared" si="18"/>
        <v>2323.61</v>
      </c>
      <c r="H190" s="149">
        <f t="shared" si="18"/>
        <v>2323.61</v>
      </c>
    </row>
    <row r="191" spans="1:8" ht="60" outlineLevel="2">
      <c r="A191" s="142" t="s">
        <v>291</v>
      </c>
      <c r="B191" s="141" t="s">
        <v>18</v>
      </c>
      <c r="C191" s="143" t="s">
        <v>436</v>
      </c>
      <c r="D191" s="143" t="s">
        <v>393</v>
      </c>
      <c r="E191" s="152" t="s">
        <v>513</v>
      </c>
      <c r="F191" s="152" t="s">
        <v>126</v>
      </c>
      <c r="G191" s="149">
        <f t="shared" si="18"/>
        <v>2323.61</v>
      </c>
      <c r="H191" s="149">
        <f t="shared" si="18"/>
        <v>2323.61</v>
      </c>
    </row>
    <row r="192" spans="1:8" ht="30" outlineLevel="2">
      <c r="A192" s="142" t="s">
        <v>298</v>
      </c>
      <c r="B192" s="141" t="s">
        <v>18</v>
      </c>
      <c r="C192" s="143" t="s">
        <v>436</v>
      </c>
      <c r="D192" s="143" t="s">
        <v>393</v>
      </c>
      <c r="E192" s="152" t="s">
        <v>513</v>
      </c>
      <c r="F192" s="152" t="s">
        <v>293</v>
      </c>
      <c r="G192" s="149">
        <v>2323.61</v>
      </c>
      <c r="H192" s="149">
        <v>2323.61</v>
      </c>
    </row>
    <row r="193" spans="1:8" outlineLevel="2">
      <c r="A193" s="142" t="s">
        <v>516</v>
      </c>
      <c r="B193" s="141" t="s">
        <v>18</v>
      </c>
      <c r="C193" s="143" t="s">
        <v>387</v>
      </c>
      <c r="D193" s="143" t="s">
        <v>281</v>
      </c>
      <c r="E193" s="157" t="s">
        <v>282</v>
      </c>
      <c r="F193" s="157" t="s">
        <v>195</v>
      </c>
      <c r="G193" s="158">
        <f t="shared" ref="G193:H198" si="19">G194</f>
        <v>1387.26</v>
      </c>
      <c r="H193" s="158">
        <f t="shared" si="19"/>
        <v>1387.26</v>
      </c>
    </row>
    <row r="194" spans="1:8" ht="30" outlineLevel="2">
      <c r="A194" s="142" t="s">
        <v>537</v>
      </c>
      <c r="B194" s="141" t="s">
        <v>18</v>
      </c>
      <c r="C194" s="143" t="s">
        <v>387</v>
      </c>
      <c r="D194" s="143" t="s">
        <v>302</v>
      </c>
      <c r="E194" s="143" t="s">
        <v>600</v>
      </c>
      <c r="F194" s="143" t="s">
        <v>195</v>
      </c>
      <c r="G194" s="158">
        <f t="shared" si="19"/>
        <v>1387.26</v>
      </c>
      <c r="H194" s="158">
        <f t="shared" si="19"/>
        <v>1387.26</v>
      </c>
    </row>
    <row r="195" spans="1:8" ht="60" outlineLevel="2">
      <c r="A195" s="142" t="s">
        <v>609</v>
      </c>
      <c r="B195" s="141" t="s">
        <v>18</v>
      </c>
      <c r="C195" s="143" t="s">
        <v>387</v>
      </c>
      <c r="D195" s="143" t="s">
        <v>302</v>
      </c>
      <c r="E195" s="143" t="s">
        <v>470</v>
      </c>
      <c r="F195" s="143" t="s">
        <v>195</v>
      </c>
      <c r="G195" s="158">
        <f t="shared" si="19"/>
        <v>1387.26</v>
      </c>
      <c r="H195" s="158">
        <f t="shared" si="19"/>
        <v>1387.26</v>
      </c>
    </row>
    <row r="196" spans="1:8" ht="45" outlineLevel="2">
      <c r="A196" s="142" t="s">
        <v>539</v>
      </c>
      <c r="B196" s="141" t="s">
        <v>18</v>
      </c>
      <c r="C196" s="143" t="s">
        <v>387</v>
      </c>
      <c r="D196" s="143" t="s">
        <v>302</v>
      </c>
      <c r="E196" s="143" t="s">
        <v>540</v>
      </c>
      <c r="F196" s="143" t="s">
        <v>195</v>
      </c>
      <c r="G196" s="158">
        <f t="shared" si="19"/>
        <v>1387.26</v>
      </c>
      <c r="H196" s="158">
        <f t="shared" si="19"/>
        <v>1387.26</v>
      </c>
    </row>
    <row r="197" spans="1:8" ht="45" outlineLevel="2">
      <c r="A197" s="151" t="s">
        <v>299</v>
      </c>
      <c r="B197" s="141" t="s">
        <v>18</v>
      </c>
      <c r="C197" s="143" t="s">
        <v>387</v>
      </c>
      <c r="D197" s="143" t="s">
        <v>302</v>
      </c>
      <c r="E197" s="143" t="s">
        <v>541</v>
      </c>
      <c r="F197" s="143" t="s">
        <v>195</v>
      </c>
      <c r="G197" s="149">
        <f t="shared" si="19"/>
        <v>1387.26</v>
      </c>
      <c r="H197" s="149">
        <f t="shared" si="19"/>
        <v>1387.26</v>
      </c>
    </row>
    <row r="198" spans="1:8" ht="60" outlineLevel="2">
      <c r="A198" s="142" t="s">
        <v>291</v>
      </c>
      <c r="B198" s="141" t="s">
        <v>18</v>
      </c>
      <c r="C198" s="143" t="s">
        <v>387</v>
      </c>
      <c r="D198" s="143" t="s">
        <v>302</v>
      </c>
      <c r="E198" s="143" t="s">
        <v>541</v>
      </c>
      <c r="F198" s="143" t="s">
        <v>126</v>
      </c>
      <c r="G198" s="149">
        <f t="shared" si="19"/>
        <v>1387.26</v>
      </c>
      <c r="H198" s="149">
        <f t="shared" si="19"/>
        <v>1387.26</v>
      </c>
    </row>
    <row r="199" spans="1:8" ht="30" outlineLevel="2">
      <c r="A199" s="142" t="s">
        <v>298</v>
      </c>
      <c r="B199" s="141" t="s">
        <v>18</v>
      </c>
      <c r="C199" s="143" t="s">
        <v>387</v>
      </c>
      <c r="D199" s="143" t="s">
        <v>302</v>
      </c>
      <c r="E199" s="143" t="s">
        <v>541</v>
      </c>
      <c r="F199" s="143" t="s">
        <v>293</v>
      </c>
      <c r="G199" s="149">
        <v>1387.26</v>
      </c>
      <c r="H199" s="149">
        <v>1387.26</v>
      </c>
    </row>
    <row r="200" spans="1:8" ht="23.45" customHeight="1" outlineLevel="3">
      <c r="A200" s="151" t="s">
        <v>544</v>
      </c>
      <c r="B200" s="141" t="s">
        <v>18</v>
      </c>
      <c r="C200" s="152" t="s">
        <v>545</v>
      </c>
      <c r="D200" s="152" t="s">
        <v>281</v>
      </c>
      <c r="E200" s="152" t="s">
        <v>282</v>
      </c>
      <c r="F200" s="152" t="s">
        <v>195</v>
      </c>
      <c r="G200" s="149">
        <f>G201</f>
        <v>1692</v>
      </c>
      <c r="H200" s="149">
        <f>H201</f>
        <v>1692</v>
      </c>
    </row>
    <row r="201" spans="1:8" ht="20.25" customHeight="1" outlineLevel="5">
      <c r="A201" s="142" t="s">
        <v>546</v>
      </c>
      <c r="B201" s="141" t="s">
        <v>18</v>
      </c>
      <c r="C201" s="152" t="s">
        <v>545</v>
      </c>
      <c r="D201" s="152" t="s">
        <v>280</v>
      </c>
      <c r="E201" s="152" t="s">
        <v>282</v>
      </c>
      <c r="F201" s="152" t="s">
        <v>195</v>
      </c>
      <c r="G201" s="149">
        <f>G202</f>
        <v>1692</v>
      </c>
      <c r="H201" s="149">
        <f>H202</f>
        <v>1692</v>
      </c>
    </row>
    <row r="202" spans="1:8" ht="34.5" customHeight="1" outlineLevel="2">
      <c r="A202" s="145" t="s">
        <v>305</v>
      </c>
      <c r="B202" s="141" t="s">
        <v>18</v>
      </c>
      <c r="C202" s="152" t="s">
        <v>545</v>
      </c>
      <c r="D202" s="152" t="s">
        <v>280</v>
      </c>
      <c r="E202" s="152" t="s">
        <v>286</v>
      </c>
      <c r="F202" s="152" t="s">
        <v>195</v>
      </c>
      <c r="G202" s="149">
        <f>G204</f>
        <v>1692</v>
      </c>
      <c r="H202" s="149">
        <f>H204</f>
        <v>1692</v>
      </c>
    </row>
    <row r="203" spans="1:8" ht="45" outlineLevel="2">
      <c r="A203" s="145" t="s">
        <v>287</v>
      </c>
      <c r="B203" s="141" t="s">
        <v>18</v>
      </c>
      <c r="C203" s="152" t="s">
        <v>545</v>
      </c>
      <c r="D203" s="152" t="s">
        <v>280</v>
      </c>
      <c r="E203" s="152" t="s">
        <v>288</v>
      </c>
      <c r="F203" s="152" t="s">
        <v>195</v>
      </c>
      <c r="G203" s="149">
        <f>G204</f>
        <v>1692</v>
      </c>
      <c r="H203" s="149">
        <f>H204</f>
        <v>1692</v>
      </c>
    </row>
    <row r="204" spans="1:8" outlineLevel="3">
      <c r="A204" s="142" t="s">
        <v>547</v>
      </c>
      <c r="B204" s="141" t="s">
        <v>18</v>
      </c>
      <c r="C204" s="152" t="s">
        <v>545</v>
      </c>
      <c r="D204" s="152" t="s">
        <v>280</v>
      </c>
      <c r="E204" s="152" t="s">
        <v>548</v>
      </c>
      <c r="F204" s="152" t="s">
        <v>195</v>
      </c>
      <c r="G204" s="149">
        <f>G206</f>
        <v>1692</v>
      </c>
      <c r="H204" s="149">
        <f>H206</f>
        <v>1692</v>
      </c>
    </row>
    <row r="205" spans="1:8" ht="30" outlineLevel="3">
      <c r="A205" s="142" t="s">
        <v>499</v>
      </c>
      <c r="B205" s="141" t="s">
        <v>18</v>
      </c>
      <c r="C205" s="152" t="s">
        <v>545</v>
      </c>
      <c r="D205" s="152" t="s">
        <v>280</v>
      </c>
      <c r="E205" s="152" t="s">
        <v>548</v>
      </c>
      <c r="F205" s="152" t="s">
        <v>500</v>
      </c>
      <c r="G205" s="149">
        <f>G206</f>
        <v>1692</v>
      </c>
      <c r="H205" s="149">
        <f>H206</f>
        <v>1692</v>
      </c>
    </row>
    <row r="206" spans="1:8" ht="30" outlineLevel="3">
      <c r="A206" s="142" t="s">
        <v>549</v>
      </c>
      <c r="B206" s="141" t="s">
        <v>18</v>
      </c>
      <c r="C206" s="152" t="s">
        <v>545</v>
      </c>
      <c r="D206" s="152" t="s">
        <v>280</v>
      </c>
      <c r="E206" s="152" t="s">
        <v>548</v>
      </c>
      <c r="F206" s="152" t="s">
        <v>550</v>
      </c>
      <c r="G206" s="149">
        <v>1692</v>
      </c>
      <c r="H206" s="149">
        <v>1692</v>
      </c>
    </row>
    <row r="207" spans="1:8" outlineLevel="5">
      <c r="A207" s="151" t="s">
        <v>556</v>
      </c>
      <c r="B207" s="141" t="s">
        <v>18</v>
      </c>
      <c r="C207" s="152" t="s">
        <v>315</v>
      </c>
      <c r="D207" s="152" t="s">
        <v>281</v>
      </c>
      <c r="E207" s="152" t="s">
        <v>282</v>
      </c>
      <c r="F207" s="152" t="s">
        <v>195</v>
      </c>
      <c r="G207" s="149">
        <f t="shared" ref="G207:H211" si="20">G208</f>
        <v>176</v>
      </c>
      <c r="H207" s="149">
        <f t="shared" si="20"/>
        <v>176</v>
      </c>
    </row>
    <row r="208" spans="1:8" outlineLevel="5">
      <c r="A208" s="142" t="s">
        <v>557</v>
      </c>
      <c r="B208" s="141" t="s">
        <v>18</v>
      </c>
      <c r="C208" s="152" t="s">
        <v>315</v>
      </c>
      <c r="D208" s="152" t="s">
        <v>280</v>
      </c>
      <c r="E208" s="152" t="s">
        <v>282</v>
      </c>
      <c r="F208" s="152" t="s">
        <v>195</v>
      </c>
      <c r="G208" s="149">
        <f t="shared" si="20"/>
        <v>176</v>
      </c>
      <c r="H208" s="149">
        <f t="shared" si="20"/>
        <v>176</v>
      </c>
    </row>
    <row r="209" spans="1:8" ht="32.25" customHeight="1" outlineLevel="5">
      <c r="A209" s="151" t="s">
        <v>558</v>
      </c>
      <c r="B209" s="141" t="s">
        <v>18</v>
      </c>
      <c r="C209" s="152" t="s">
        <v>315</v>
      </c>
      <c r="D209" s="152" t="s">
        <v>280</v>
      </c>
      <c r="E209" s="152" t="s">
        <v>559</v>
      </c>
      <c r="F209" s="152" t="s">
        <v>195</v>
      </c>
      <c r="G209" s="149">
        <f t="shared" si="20"/>
        <v>176</v>
      </c>
      <c r="H209" s="149">
        <f t="shared" si="20"/>
        <v>176</v>
      </c>
    </row>
    <row r="210" spans="1:8" ht="30" outlineLevel="5">
      <c r="A210" s="151" t="s">
        <v>560</v>
      </c>
      <c r="B210" s="141" t="s">
        <v>18</v>
      </c>
      <c r="C210" s="152" t="s">
        <v>315</v>
      </c>
      <c r="D210" s="152" t="s">
        <v>280</v>
      </c>
      <c r="E210" s="152" t="s">
        <v>561</v>
      </c>
      <c r="F210" s="152" t="s">
        <v>195</v>
      </c>
      <c r="G210" s="149">
        <f t="shared" si="20"/>
        <v>176</v>
      </c>
      <c r="H210" s="149">
        <f t="shared" si="20"/>
        <v>176</v>
      </c>
    </row>
    <row r="211" spans="1:8" ht="45" outlineLevel="5">
      <c r="A211" s="142" t="s">
        <v>306</v>
      </c>
      <c r="B211" s="141" t="s">
        <v>18</v>
      </c>
      <c r="C211" s="152" t="s">
        <v>315</v>
      </c>
      <c r="D211" s="152" t="s">
        <v>280</v>
      </c>
      <c r="E211" s="152" t="s">
        <v>561</v>
      </c>
      <c r="F211" s="152" t="s">
        <v>307</v>
      </c>
      <c r="G211" s="149">
        <f t="shared" si="20"/>
        <v>176</v>
      </c>
      <c r="H211" s="149">
        <f t="shared" si="20"/>
        <v>176</v>
      </c>
    </row>
    <row r="212" spans="1:8" ht="45" outlineLevel="5">
      <c r="A212" s="142" t="s">
        <v>308</v>
      </c>
      <c r="B212" s="141" t="s">
        <v>18</v>
      </c>
      <c r="C212" s="152" t="s">
        <v>315</v>
      </c>
      <c r="D212" s="152" t="s">
        <v>280</v>
      </c>
      <c r="E212" s="152" t="s">
        <v>561</v>
      </c>
      <c r="F212" s="152" t="s">
        <v>309</v>
      </c>
      <c r="G212" s="149">
        <v>176</v>
      </c>
      <c r="H212" s="149">
        <v>176</v>
      </c>
    </row>
    <row r="213" spans="1:8" outlineLevel="5">
      <c r="A213" s="155" t="s">
        <v>563</v>
      </c>
      <c r="B213" s="141" t="s">
        <v>18</v>
      </c>
      <c r="C213" s="152" t="s">
        <v>399</v>
      </c>
      <c r="D213" s="152" t="s">
        <v>281</v>
      </c>
      <c r="E213" s="152" t="s">
        <v>282</v>
      </c>
      <c r="F213" s="152" t="s">
        <v>195</v>
      </c>
      <c r="G213" s="149">
        <f t="shared" ref="G213:H216" si="21">G214</f>
        <v>2873</v>
      </c>
      <c r="H213" s="149">
        <f t="shared" si="21"/>
        <v>2873</v>
      </c>
    </row>
    <row r="214" spans="1:8" ht="25.5" customHeight="1" outlineLevel="5">
      <c r="A214" s="155" t="s">
        <v>564</v>
      </c>
      <c r="B214" s="141" t="s">
        <v>18</v>
      </c>
      <c r="C214" s="152" t="s">
        <v>399</v>
      </c>
      <c r="D214" s="152" t="s">
        <v>284</v>
      </c>
      <c r="E214" s="152" t="s">
        <v>282</v>
      </c>
      <c r="F214" s="152" t="s">
        <v>195</v>
      </c>
      <c r="G214" s="149">
        <f t="shared" si="21"/>
        <v>2873</v>
      </c>
      <c r="H214" s="149">
        <f t="shared" si="21"/>
        <v>2873</v>
      </c>
    </row>
    <row r="215" spans="1:8" ht="63.75" customHeight="1" outlineLevel="5">
      <c r="A215" s="145" t="s">
        <v>330</v>
      </c>
      <c r="B215" s="141" t="s">
        <v>18</v>
      </c>
      <c r="C215" s="152" t="s">
        <v>399</v>
      </c>
      <c r="D215" s="152" t="s">
        <v>284</v>
      </c>
      <c r="E215" s="152" t="s">
        <v>331</v>
      </c>
      <c r="F215" s="152" t="s">
        <v>195</v>
      </c>
      <c r="G215" s="149">
        <f t="shared" si="21"/>
        <v>2873</v>
      </c>
      <c r="H215" s="149">
        <f t="shared" si="21"/>
        <v>2873</v>
      </c>
    </row>
    <row r="216" spans="1:8" ht="53.25" customHeight="1" outlineLevel="5">
      <c r="A216" s="145" t="s">
        <v>565</v>
      </c>
      <c r="B216" s="141" t="s">
        <v>18</v>
      </c>
      <c r="C216" s="152" t="s">
        <v>399</v>
      </c>
      <c r="D216" s="152" t="s">
        <v>284</v>
      </c>
      <c r="E216" s="152" t="s">
        <v>566</v>
      </c>
      <c r="F216" s="152" t="s">
        <v>195</v>
      </c>
      <c r="G216" s="149">
        <f t="shared" si="21"/>
        <v>2873</v>
      </c>
      <c r="H216" s="149">
        <f t="shared" si="21"/>
        <v>2873</v>
      </c>
    </row>
    <row r="217" spans="1:8" ht="55.5" customHeight="1" outlineLevel="5">
      <c r="A217" s="142" t="s">
        <v>567</v>
      </c>
      <c r="B217" s="141" t="s">
        <v>18</v>
      </c>
      <c r="C217" s="152" t="s">
        <v>399</v>
      </c>
      <c r="D217" s="152" t="s">
        <v>284</v>
      </c>
      <c r="E217" s="152" t="s">
        <v>568</v>
      </c>
      <c r="F217" s="152" t="s">
        <v>195</v>
      </c>
      <c r="G217" s="149">
        <f>G219</f>
        <v>2873</v>
      </c>
      <c r="H217" s="149">
        <f>H219</f>
        <v>2873</v>
      </c>
    </row>
    <row r="218" spans="1:8" ht="55.5" customHeight="1" outlineLevel="5">
      <c r="A218" s="142" t="s">
        <v>444</v>
      </c>
      <c r="B218" s="141" t="s">
        <v>18</v>
      </c>
      <c r="C218" s="152" t="s">
        <v>399</v>
      </c>
      <c r="D218" s="152" t="s">
        <v>284</v>
      </c>
      <c r="E218" s="152" t="s">
        <v>568</v>
      </c>
      <c r="F218" s="152" t="s">
        <v>337</v>
      </c>
      <c r="G218" s="149">
        <f>G219</f>
        <v>2873</v>
      </c>
      <c r="H218" s="149">
        <f>H219</f>
        <v>2873</v>
      </c>
    </row>
    <row r="219" spans="1:8" outlineLevel="5">
      <c r="A219" s="142" t="s">
        <v>445</v>
      </c>
      <c r="B219" s="141" t="s">
        <v>18</v>
      </c>
      <c r="C219" s="152" t="s">
        <v>399</v>
      </c>
      <c r="D219" s="152" t="s">
        <v>284</v>
      </c>
      <c r="E219" s="152" t="s">
        <v>568</v>
      </c>
      <c r="F219" s="152" t="s">
        <v>446</v>
      </c>
      <c r="G219" s="149">
        <v>2873</v>
      </c>
      <c r="H219" s="149">
        <v>2873</v>
      </c>
    </row>
    <row r="220" spans="1:8" ht="69.75" customHeight="1" outlineLevel="5">
      <c r="A220" s="151" t="s">
        <v>569</v>
      </c>
      <c r="B220" s="141" t="s">
        <v>18</v>
      </c>
      <c r="C220" s="152" t="s">
        <v>570</v>
      </c>
      <c r="D220" s="143" t="s">
        <v>281</v>
      </c>
      <c r="E220" s="152" t="s">
        <v>282</v>
      </c>
      <c r="F220" s="152" t="s">
        <v>195</v>
      </c>
      <c r="G220" s="149">
        <f t="shared" ref="G220:H225" si="22">G221</f>
        <v>13458</v>
      </c>
      <c r="H220" s="149">
        <f t="shared" si="22"/>
        <v>13458</v>
      </c>
    </row>
    <row r="221" spans="1:8" ht="48.95" customHeight="1" outlineLevel="5">
      <c r="A221" s="159" t="s">
        <v>571</v>
      </c>
      <c r="B221" s="141" t="s">
        <v>18</v>
      </c>
      <c r="C221" s="152" t="s">
        <v>570</v>
      </c>
      <c r="D221" s="143" t="s">
        <v>280</v>
      </c>
      <c r="E221" s="152" t="s">
        <v>282</v>
      </c>
      <c r="F221" s="152" t="s">
        <v>195</v>
      </c>
      <c r="G221" s="149">
        <f t="shared" si="22"/>
        <v>13458</v>
      </c>
      <c r="H221" s="149">
        <f t="shared" si="22"/>
        <v>13458</v>
      </c>
    </row>
    <row r="222" spans="1:8" ht="31.5" customHeight="1" outlineLevel="5">
      <c r="A222" s="145" t="s">
        <v>305</v>
      </c>
      <c r="B222" s="141" t="s">
        <v>18</v>
      </c>
      <c r="C222" s="152" t="s">
        <v>570</v>
      </c>
      <c r="D222" s="152" t="s">
        <v>280</v>
      </c>
      <c r="E222" s="152" t="s">
        <v>286</v>
      </c>
      <c r="F222" s="152" t="s">
        <v>195</v>
      </c>
      <c r="G222" s="149">
        <f t="shared" si="22"/>
        <v>13458</v>
      </c>
      <c r="H222" s="149">
        <f t="shared" si="22"/>
        <v>13458</v>
      </c>
    </row>
    <row r="223" spans="1:8" ht="51.75" customHeight="1" outlineLevel="5">
      <c r="A223" s="145" t="s">
        <v>287</v>
      </c>
      <c r="B223" s="141" t="s">
        <v>18</v>
      </c>
      <c r="C223" s="152" t="s">
        <v>570</v>
      </c>
      <c r="D223" s="152" t="s">
        <v>280</v>
      </c>
      <c r="E223" s="152" t="s">
        <v>288</v>
      </c>
      <c r="F223" s="152" t="s">
        <v>195</v>
      </c>
      <c r="G223" s="149">
        <f t="shared" si="22"/>
        <v>13458</v>
      </c>
      <c r="H223" s="149">
        <f t="shared" si="22"/>
        <v>13458</v>
      </c>
    </row>
    <row r="224" spans="1:8" ht="33.75" customHeight="1" outlineLevel="5">
      <c r="A224" s="159" t="s">
        <v>572</v>
      </c>
      <c r="B224" s="141" t="s">
        <v>18</v>
      </c>
      <c r="C224" s="152" t="s">
        <v>570</v>
      </c>
      <c r="D224" s="152" t="s">
        <v>280</v>
      </c>
      <c r="E224" s="152" t="s">
        <v>573</v>
      </c>
      <c r="F224" s="152" t="s">
        <v>195</v>
      </c>
      <c r="G224" s="149">
        <f t="shared" si="22"/>
        <v>13458</v>
      </c>
      <c r="H224" s="149">
        <f t="shared" si="22"/>
        <v>13458</v>
      </c>
    </row>
    <row r="225" spans="1:10" ht="24" customHeight="1" outlineLevel="5">
      <c r="A225" s="159" t="s">
        <v>360</v>
      </c>
      <c r="B225" s="141" t="s">
        <v>18</v>
      </c>
      <c r="C225" s="152" t="s">
        <v>570</v>
      </c>
      <c r="D225" s="152" t="s">
        <v>280</v>
      </c>
      <c r="E225" s="152" t="s">
        <v>573</v>
      </c>
      <c r="F225" s="152" t="s">
        <v>361</v>
      </c>
      <c r="G225" s="149">
        <f t="shared" si="22"/>
        <v>13458</v>
      </c>
      <c r="H225" s="149">
        <f t="shared" si="22"/>
        <v>13458</v>
      </c>
    </row>
    <row r="226" spans="1:10" ht="20.25" customHeight="1" outlineLevel="5">
      <c r="A226" s="159" t="s">
        <v>574</v>
      </c>
      <c r="B226" s="141" t="s">
        <v>18</v>
      </c>
      <c r="C226" s="152" t="s">
        <v>570</v>
      </c>
      <c r="D226" s="152" t="s">
        <v>280</v>
      </c>
      <c r="E226" s="152" t="s">
        <v>573</v>
      </c>
      <c r="F226" s="152" t="s">
        <v>575</v>
      </c>
      <c r="G226" s="149">
        <v>13458</v>
      </c>
      <c r="H226" s="149">
        <v>13458</v>
      </c>
    </row>
    <row r="227" spans="1:10" ht="55.5" customHeight="1" outlineLevel="5">
      <c r="A227" s="148" t="s">
        <v>4</v>
      </c>
      <c r="B227" s="141" t="s">
        <v>15</v>
      </c>
      <c r="C227" s="143" t="s">
        <v>280</v>
      </c>
      <c r="D227" s="143" t="s">
        <v>281</v>
      </c>
      <c r="E227" s="143" t="s">
        <v>282</v>
      </c>
      <c r="F227" s="143" t="s">
        <v>195</v>
      </c>
      <c r="G227" s="158">
        <f t="shared" ref="G227:H231" si="23">G228</f>
        <v>3668</v>
      </c>
      <c r="H227" s="158">
        <f t="shared" si="23"/>
        <v>3668</v>
      </c>
    </row>
    <row r="228" spans="1:10" ht="20.25" customHeight="1">
      <c r="A228" s="142" t="s">
        <v>279</v>
      </c>
      <c r="B228" s="162" t="s">
        <v>15</v>
      </c>
      <c r="C228" s="157" t="s">
        <v>280</v>
      </c>
      <c r="D228" s="157" t="s">
        <v>281</v>
      </c>
      <c r="E228" s="157" t="s">
        <v>282</v>
      </c>
      <c r="F228" s="157" t="s">
        <v>195</v>
      </c>
      <c r="G228" s="158">
        <f t="shared" si="23"/>
        <v>3668</v>
      </c>
      <c r="H228" s="158">
        <f t="shared" si="23"/>
        <v>3668</v>
      </c>
    </row>
    <row r="229" spans="1:10" ht="45">
      <c r="A229" s="142" t="s">
        <v>303</v>
      </c>
      <c r="B229" s="141" t="s">
        <v>15</v>
      </c>
      <c r="C229" s="143" t="s">
        <v>280</v>
      </c>
      <c r="D229" s="143" t="s">
        <v>304</v>
      </c>
      <c r="E229" s="143" t="s">
        <v>282</v>
      </c>
      <c r="F229" s="143" t="s">
        <v>195</v>
      </c>
      <c r="G229" s="154">
        <f t="shared" si="23"/>
        <v>3668</v>
      </c>
      <c r="H229" s="154">
        <f t="shared" si="23"/>
        <v>3668</v>
      </c>
    </row>
    <row r="230" spans="1:10" ht="36" customHeight="1">
      <c r="A230" s="156" t="s">
        <v>305</v>
      </c>
      <c r="B230" s="141" t="s">
        <v>15</v>
      </c>
      <c r="C230" s="143" t="s">
        <v>280</v>
      </c>
      <c r="D230" s="143" t="s">
        <v>304</v>
      </c>
      <c r="E230" s="143" t="s">
        <v>286</v>
      </c>
      <c r="F230" s="143" t="s">
        <v>195</v>
      </c>
      <c r="G230" s="154">
        <f t="shared" si="23"/>
        <v>3668</v>
      </c>
      <c r="H230" s="154">
        <f t="shared" si="23"/>
        <v>3668</v>
      </c>
    </row>
    <row r="231" spans="1:10" ht="45">
      <c r="A231" s="145" t="s">
        <v>287</v>
      </c>
      <c r="B231" s="141" t="s">
        <v>15</v>
      </c>
      <c r="C231" s="143" t="s">
        <v>280</v>
      </c>
      <c r="D231" s="143" t="s">
        <v>304</v>
      </c>
      <c r="E231" s="143" t="s">
        <v>288</v>
      </c>
      <c r="F231" s="143" t="s">
        <v>195</v>
      </c>
      <c r="G231" s="154">
        <f t="shared" si="23"/>
        <v>3668</v>
      </c>
      <c r="H231" s="154">
        <f t="shared" si="23"/>
        <v>3668</v>
      </c>
    </row>
    <row r="232" spans="1:10" ht="45">
      <c r="A232" s="151" t="s">
        <v>299</v>
      </c>
      <c r="B232" s="141" t="s">
        <v>15</v>
      </c>
      <c r="C232" s="143" t="s">
        <v>280</v>
      </c>
      <c r="D232" s="143" t="s">
        <v>304</v>
      </c>
      <c r="E232" s="143" t="s">
        <v>300</v>
      </c>
      <c r="F232" s="152" t="s">
        <v>195</v>
      </c>
      <c r="G232" s="154">
        <f>G233+G235+G237</f>
        <v>3668</v>
      </c>
      <c r="H232" s="154">
        <f>H233+H235+H237</f>
        <v>3668</v>
      </c>
    </row>
    <row r="233" spans="1:10" ht="60">
      <c r="A233" s="142" t="s">
        <v>291</v>
      </c>
      <c r="B233" s="141" t="s">
        <v>15</v>
      </c>
      <c r="C233" s="143" t="s">
        <v>280</v>
      </c>
      <c r="D233" s="143" t="s">
        <v>304</v>
      </c>
      <c r="E233" s="143" t="s">
        <v>300</v>
      </c>
      <c r="F233" s="152" t="s">
        <v>126</v>
      </c>
      <c r="G233" s="154">
        <f>G234</f>
        <v>3657</v>
      </c>
      <c r="H233" s="154">
        <f>H234</f>
        <v>3657</v>
      </c>
    </row>
    <row r="234" spans="1:10" ht="30">
      <c r="A234" s="142" t="s">
        <v>298</v>
      </c>
      <c r="B234" s="141" t="s">
        <v>15</v>
      </c>
      <c r="C234" s="143" t="s">
        <v>280</v>
      </c>
      <c r="D234" s="143" t="s">
        <v>304</v>
      </c>
      <c r="E234" s="143" t="s">
        <v>300</v>
      </c>
      <c r="F234" s="152" t="s">
        <v>293</v>
      </c>
      <c r="G234" s="154">
        <v>3657</v>
      </c>
      <c r="H234" s="154">
        <v>3657</v>
      </c>
    </row>
    <row r="235" spans="1:10" ht="45">
      <c r="A235" s="142" t="s">
        <v>306</v>
      </c>
      <c r="B235" s="141" t="s">
        <v>15</v>
      </c>
      <c r="C235" s="143" t="s">
        <v>280</v>
      </c>
      <c r="D235" s="143" t="s">
        <v>304</v>
      </c>
      <c r="E235" s="143" t="s">
        <v>300</v>
      </c>
      <c r="F235" s="152" t="s">
        <v>307</v>
      </c>
      <c r="G235" s="154">
        <f>G236</f>
        <v>10</v>
      </c>
      <c r="H235" s="154">
        <f>H236</f>
        <v>10</v>
      </c>
    </row>
    <row r="236" spans="1:10" ht="45">
      <c r="A236" s="142" t="s">
        <v>308</v>
      </c>
      <c r="B236" s="141" t="s">
        <v>15</v>
      </c>
      <c r="C236" s="143" t="s">
        <v>280</v>
      </c>
      <c r="D236" s="143" t="s">
        <v>304</v>
      </c>
      <c r="E236" s="143" t="s">
        <v>300</v>
      </c>
      <c r="F236" s="152" t="s">
        <v>309</v>
      </c>
      <c r="G236" s="154">
        <v>10</v>
      </c>
      <c r="H236" s="154">
        <v>10</v>
      </c>
    </row>
    <row r="237" spans="1:10">
      <c r="A237" s="142" t="s">
        <v>310</v>
      </c>
      <c r="B237" s="141" t="s">
        <v>15</v>
      </c>
      <c r="C237" s="143" t="s">
        <v>280</v>
      </c>
      <c r="D237" s="143" t="s">
        <v>304</v>
      </c>
      <c r="E237" s="143" t="s">
        <v>300</v>
      </c>
      <c r="F237" s="152" t="s">
        <v>311</v>
      </c>
      <c r="G237" s="154">
        <f>G238</f>
        <v>1</v>
      </c>
      <c r="H237" s="154">
        <f>H238</f>
        <v>1</v>
      </c>
    </row>
    <row r="238" spans="1:10">
      <c r="A238" s="142" t="s">
        <v>312</v>
      </c>
      <c r="B238" s="141" t="s">
        <v>15</v>
      </c>
      <c r="C238" s="143" t="s">
        <v>280</v>
      </c>
      <c r="D238" s="143" t="s">
        <v>304</v>
      </c>
      <c r="E238" s="143" t="s">
        <v>300</v>
      </c>
      <c r="F238" s="152" t="s">
        <v>313</v>
      </c>
      <c r="G238" s="154">
        <v>1</v>
      </c>
      <c r="H238" s="154">
        <v>1</v>
      </c>
    </row>
    <row r="239" spans="1:10" ht="70.5" customHeight="1">
      <c r="A239" s="142" t="s">
        <v>74</v>
      </c>
      <c r="B239" s="141" t="s">
        <v>73</v>
      </c>
      <c r="C239" s="143" t="s">
        <v>281</v>
      </c>
      <c r="D239" s="143" t="s">
        <v>281</v>
      </c>
      <c r="E239" s="143" t="s">
        <v>282</v>
      </c>
      <c r="F239" s="143" t="s">
        <v>195</v>
      </c>
      <c r="G239" s="139">
        <f>G240+G313+G319</f>
        <v>252515.87000000002</v>
      </c>
      <c r="H239" s="139">
        <f>H240+H313+H319</f>
        <v>254515.87000000002</v>
      </c>
      <c r="J239" s="175"/>
    </row>
    <row r="240" spans="1:10">
      <c r="A240" s="151" t="s">
        <v>435</v>
      </c>
      <c r="B240" s="141" t="s">
        <v>73</v>
      </c>
      <c r="C240" s="143" t="s">
        <v>436</v>
      </c>
      <c r="D240" s="143" t="s">
        <v>281</v>
      </c>
      <c r="E240" s="143" t="s">
        <v>282</v>
      </c>
      <c r="F240" s="143" t="s">
        <v>195</v>
      </c>
      <c r="G240" s="149">
        <f>G241+G259+G290+G298+G281</f>
        <v>249636.87000000002</v>
      </c>
      <c r="H240" s="149">
        <f>H241+H259+H290+H298+H281</f>
        <v>251636.87000000002</v>
      </c>
      <c r="J240" s="175"/>
    </row>
    <row r="241" spans="1:10">
      <c r="A241" s="142" t="s">
        <v>437</v>
      </c>
      <c r="B241" s="162" t="s">
        <v>73</v>
      </c>
      <c r="C241" s="152" t="s">
        <v>436</v>
      </c>
      <c r="D241" s="152" t="s">
        <v>280</v>
      </c>
      <c r="E241" s="152" t="s">
        <v>282</v>
      </c>
      <c r="F241" s="152" t="s">
        <v>195</v>
      </c>
      <c r="G241" s="149">
        <f>G242</f>
        <v>61565.35</v>
      </c>
      <c r="H241" s="149">
        <f>H242</f>
        <v>61565.35</v>
      </c>
      <c r="J241" s="175"/>
    </row>
    <row r="242" spans="1:10" ht="45">
      <c r="A242" s="142" t="s">
        <v>438</v>
      </c>
      <c r="B242" s="141" t="s">
        <v>73</v>
      </c>
      <c r="C242" s="152" t="s">
        <v>436</v>
      </c>
      <c r="D242" s="152" t="s">
        <v>280</v>
      </c>
      <c r="E242" s="152" t="s">
        <v>439</v>
      </c>
      <c r="F242" s="152" t="s">
        <v>195</v>
      </c>
      <c r="G242" s="149">
        <f>G243</f>
        <v>61565.35</v>
      </c>
      <c r="H242" s="149">
        <f>H243</f>
        <v>61565.35</v>
      </c>
    </row>
    <row r="243" spans="1:10" ht="30">
      <c r="A243" s="142" t="s">
        <v>440</v>
      </c>
      <c r="B243" s="141" t="s">
        <v>73</v>
      </c>
      <c r="C243" s="152" t="s">
        <v>436</v>
      </c>
      <c r="D243" s="152" t="s">
        <v>280</v>
      </c>
      <c r="E243" s="152" t="s">
        <v>441</v>
      </c>
      <c r="F243" s="152" t="s">
        <v>195</v>
      </c>
      <c r="G243" s="149">
        <f>G247+G244+G250+G253+G256</f>
        <v>61565.35</v>
      </c>
      <c r="H243" s="149">
        <f>H247+H244+H250+H253+H256</f>
        <v>61565.35</v>
      </c>
      <c r="J243" s="175"/>
    </row>
    <row r="244" spans="1:10" ht="60">
      <c r="A244" s="142" t="s">
        <v>442</v>
      </c>
      <c r="B244" s="141" t="s">
        <v>73</v>
      </c>
      <c r="C244" s="152" t="s">
        <v>436</v>
      </c>
      <c r="D244" s="152" t="s">
        <v>280</v>
      </c>
      <c r="E244" s="152" t="s">
        <v>443</v>
      </c>
      <c r="F244" s="153" t="s">
        <v>195</v>
      </c>
      <c r="G244" s="154">
        <f>G245</f>
        <v>24576.73</v>
      </c>
      <c r="H244" s="154">
        <f>H245</f>
        <v>24576.73</v>
      </c>
    </row>
    <row r="245" spans="1:10" ht="45">
      <c r="A245" s="142" t="s">
        <v>444</v>
      </c>
      <c r="B245" s="141" t="s">
        <v>73</v>
      </c>
      <c r="C245" s="152" t="s">
        <v>436</v>
      </c>
      <c r="D245" s="152" t="s">
        <v>280</v>
      </c>
      <c r="E245" s="152" t="s">
        <v>443</v>
      </c>
      <c r="F245" s="152" t="s">
        <v>337</v>
      </c>
      <c r="G245" s="154">
        <f>G246</f>
        <v>24576.73</v>
      </c>
      <c r="H245" s="154">
        <f>H246</f>
        <v>24576.73</v>
      </c>
    </row>
    <row r="246" spans="1:10">
      <c r="A246" s="142" t="s">
        <v>445</v>
      </c>
      <c r="B246" s="141" t="s">
        <v>73</v>
      </c>
      <c r="C246" s="152" t="s">
        <v>436</v>
      </c>
      <c r="D246" s="152" t="s">
        <v>280</v>
      </c>
      <c r="E246" s="152" t="s">
        <v>443</v>
      </c>
      <c r="F246" s="153" t="s">
        <v>446</v>
      </c>
      <c r="G246" s="154">
        <v>24576.73</v>
      </c>
      <c r="H246" s="154">
        <v>24576.73</v>
      </c>
    </row>
    <row r="247" spans="1:10" ht="75">
      <c r="A247" s="142" t="s">
        <v>447</v>
      </c>
      <c r="B247" s="141" t="s">
        <v>73</v>
      </c>
      <c r="C247" s="152" t="s">
        <v>436</v>
      </c>
      <c r="D247" s="152" t="s">
        <v>280</v>
      </c>
      <c r="E247" s="152" t="s">
        <v>448</v>
      </c>
      <c r="F247" s="152" t="s">
        <v>195</v>
      </c>
      <c r="G247" s="149">
        <f>G248</f>
        <v>34996</v>
      </c>
      <c r="H247" s="149">
        <f>H248</f>
        <v>34996</v>
      </c>
    </row>
    <row r="248" spans="1:10" ht="45">
      <c r="A248" s="142" t="s">
        <v>444</v>
      </c>
      <c r="B248" s="141" t="s">
        <v>73</v>
      </c>
      <c r="C248" s="152" t="s">
        <v>436</v>
      </c>
      <c r="D248" s="152" t="s">
        <v>280</v>
      </c>
      <c r="E248" s="152" t="s">
        <v>448</v>
      </c>
      <c r="F248" s="152" t="s">
        <v>337</v>
      </c>
      <c r="G248" s="149">
        <f>G249</f>
        <v>34996</v>
      </c>
      <c r="H248" s="149">
        <f>H249</f>
        <v>34996</v>
      </c>
    </row>
    <row r="249" spans="1:10">
      <c r="A249" s="142" t="s">
        <v>445</v>
      </c>
      <c r="B249" s="141" t="s">
        <v>73</v>
      </c>
      <c r="C249" s="152" t="s">
        <v>436</v>
      </c>
      <c r="D249" s="152" t="s">
        <v>280</v>
      </c>
      <c r="E249" s="152" t="s">
        <v>448</v>
      </c>
      <c r="F249" s="153" t="s">
        <v>446</v>
      </c>
      <c r="G249" s="154">
        <v>34996</v>
      </c>
      <c r="H249" s="154">
        <v>34996</v>
      </c>
    </row>
    <row r="250" spans="1:10" ht="30">
      <c r="A250" s="148" t="s">
        <v>449</v>
      </c>
      <c r="B250" s="141" t="s">
        <v>73</v>
      </c>
      <c r="C250" s="152" t="s">
        <v>436</v>
      </c>
      <c r="D250" s="152" t="s">
        <v>280</v>
      </c>
      <c r="E250" s="152" t="s">
        <v>450</v>
      </c>
      <c r="F250" s="153" t="s">
        <v>195</v>
      </c>
      <c r="G250" s="154">
        <f>G251</f>
        <v>982.23</v>
      </c>
      <c r="H250" s="154">
        <f>H251</f>
        <v>982.23</v>
      </c>
    </row>
    <row r="251" spans="1:10" ht="45">
      <c r="A251" s="142" t="s">
        <v>444</v>
      </c>
      <c r="B251" s="141" t="s">
        <v>73</v>
      </c>
      <c r="C251" s="152" t="s">
        <v>436</v>
      </c>
      <c r="D251" s="152" t="s">
        <v>280</v>
      </c>
      <c r="E251" s="152" t="s">
        <v>450</v>
      </c>
      <c r="F251" s="152" t="s">
        <v>337</v>
      </c>
      <c r="G251" s="154">
        <f>G252</f>
        <v>982.23</v>
      </c>
      <c r="H251" s="154">
        <f>H252</f>
        <v>982.23</v>
      </c>
    </row>
    <row r="252" spans="1:10">
      <c r="A252" s="142" t="s">
        <v>445</v>
      </c>
      <c r="B252" s="141" t="s">
        <v>73</v>
      </c>
      <c r="C252" s="152" t="s">
        <v>436</v>
      </c>
      <c r="D252" s="152" t="s">
        <v>280</v>
      </c>
      <c r="E252" s="152" t="s">
        <v>450</v>
      </c>
      <c r="F252" s="153" t="s">
        <v>446</v>
      </c>
      <c r="G252" s="154">
        <v>982.23</v>
      </c>
      <c r="H252" s="154">
        <v>982.23</v>
      </c>
    </row>
    <row r="253" spans="1:10" ht="30">
      <c r="A253" s="142" t="s">
        <v>451</v>
      </c>
      <c r="B253" s="141" t="s">
        <v>73</v>
      </c>
      <c r="C253" s="152" t="s">
        <v>436</v>
      </c>
      <c r="D253" s="152" t="s">
        <v>280</v>
      </c>
      <c r="E253" s="152" t="s">
        <v>452</v>
      </c>
      <c r="F253" s="153" t="s">
        <v>195</v>
      </c>
      <c r="G253" s="154">
        <f>G254</f>
        <v>178</v>
      </c>
      <c r="H253" s="154">
        <f>H254</f>
        <v>178</v>
      </c>
    </row>
    <row r="254" spans="1:10" ht="45">
      <c r="A254" s="142" t="s">
        <v>444</v>
      </c>
      <c r="B254" s="141" t="s">
        <v>73</v>
      </c>
      <c r="C254" s="152" t="s">
        <v>436</v>
      </c>
      <c r="D254" s="152" t="s">
        <v>280</v>
      </c>
      <c r="E254" s="152" t="s">
        <v>452</v>
      </c>
      <c r="F254" s="153" t="s">
        <v>337</v>
      </c>
      <c r="G254" s="154">
        <f>G255</f>
        <v>178</v>
      </c>
      <c r="H254" s="154">
        <f>H255</f>
        <v>178</v>
      </c>
    </row>
    <row r="255" spans="1:10">
      <c r="A255" s="142" t="s">
        <v>445</v>
      </c>
      <c r="B255" s="141" t="s">
        <v>73</v>
      </c>
      <c r="C255" s="152" t="s">
        <v>436</v>
      </c>
      <c r="D255" s="152" t="s">
        <v>280</v>
      </c>
      <c r="E255" s="152" t="s">
        <v>452</v>
      </c>
      <c r="F255" s="152" t="s">
        <v>446</v>
      </c>
      <c r="G255" s="149">
        <v>178</v>
      </c>
      <c r="H255" s="149">
        <v>178</v>
      </c>
    </row>
    <row r="256" spans="1:10" ht="30">
      <c r="A256" s="142" t="s">
        <v>453</v>
      </c>
      <c r="B256" s="141" t="s">
        <v>73</v>
      </c>
      <c r="C256" s="152" t="s">
        <v>436</v>
      </c>
      <c r="D256" s="152" t="s">
        <v>280</v>
      </c>
      <c r="E256" s="152" t="s">
        <v>454</v>
      </c>
      <c r="F256" s="153" t="s">
        <v>195</v>
      </c>
      <c r="G256" s="149">
        <f>G257</f>
        <v>832.39</v>
      </c>
      <c r="H256" s="149">
        <f>H257</f>
        <v>832.39</v>
      </c>
    </row>
    <row r="257" spans="1:8" ht="45">
      <c r="A257" s="142" t="s">
        <v>444</v>
      </c>
      <c r="B257" s="141" t="s">
        <v>73</v>
      </c>
      <c r="C257" s="152" t="s">
        <v>436</v>
      </c>
      <c r="D257" s="152" t="s">
        <v>280</v>
      </c>
      <c r="E257" s="152" t="s">
        <v>454</v>
      </c>
      <c r="F257" s="153" t="s">
        <v>337</v>
      </c>
      <c r="G257" s="149">
        <f>G258</f>
        <v>832.39</v>
      </c>
      <c r="H257" s="149">
        <f>H258</f>
        <v>832.39</v>
      </c>
    </row>
    <row r="258" spans="1:8">
      <c r="A258" s="142" t="s">
        <v>445</v>
      </c>
      <c r="B258" s="141" t="s">
        <v>73</v>
      </c>
      <c r="C258" s="152" t="s">
        <v>436</v>
      </c>
      <c r="D258" s="152" t="s">
        <v>280</v>
      </c>
      <c r="E258" s="152" t="s">
        <v>454</v>
      </c>
      <c r="F258" s="152" t="s">
        <v>446</v>
      </c>
      <c r="G258" s="149">
        <v>832.39</v>
      </c>
      <c r="H258" s="149">
        <v>832.39</v>
      </c>
    </row>
    <row r="259" spans="1:8">
      <c r="A259" s="142" t="s">
        <v>455</v>
      </c>
      <c r="B259" s="141" t="s">
        <v>73</v>
      </c>
      <c r="C259" s="152" t="s">
        <v>436</v>
      </c>
      <c r="D259" s="152" t="s">
        <v>284</v>
      </c>
      <c r="E259" s="152" t="s">
        <v>282</v>
      </c>
      <c r="F259" s="152" t="s">
        <v>195</v>
      </c>
      <c r="G259" s="149">
        <f>G260</f>
        <v>164525.41</v>
      </c>
      <c r="H259" s="149">
        <f>H260</f>
        <v>166525.41</v>
      </c>
    </row>
    <row r="260" spans="1:8" ht="54.75" customHeight="1">
      <c r="A260" s="142" t="s">
        <v>438</v>
      </c>
      <c r="B260" s="141" t="s">
        <v>73</v>
      </c>
      <c r="C260" s="152" t="s">
        <v>436</v>
      </c>
      <c r="D260" s="152" t="s">
        <v>284</v>
      </c>
      <c r="E260" s="152" t="s">
        <v>439</v>
      </c>
      <c r="F260" s="152" t="s">
        <v>195</v>
      </c>
      <c r="G260" s="149">
        <f>G261</f>
        <v>164525.41</v>
      </c>
      <c r="H260" s="149">
        <f>H261</f>
        <v>166525.41</v>
      </c>
    </row>
    <row r="261" spans="1:8" ht="30">
      <c r="A261" s="142" t="s">
        <v>456</v>
      </c>
      <c r="B261" s="141" t="s">
        <v>73</v>
      </c>
      <c r="C261" s="152" t="s">
        <v>436</v>
      </c>
      <c r="D261" s="152" t="s">
        <v>284</v>
      </c>
      <c r="E261" s="152" t="s">
        <v>457</v>
      </c>
      <c r="F261" s="152" t="s">
        <v>195</v>
      </c>
      <c r="G261" s="149">
        <f>G262+G268+G271+G274+G265+G277+G278</f>
        <v>164525.41</v>
      </c>
      <c r="H261" s="149">
        <f>H262+H268+H271+H274+H265+H277+H278</f>
        <v>166525.41</v>
      </c>
    </row>
    <row r="262" spans="1:8" ht="54" customHeight="1">
      <c r="A262" s="142" t="s">
        <v>458</v>
      </c>
      <c r="B262" s="141" t="s">
        <v>73</v>
      </c>
      <c r="C262" s="152" t="s">
        <v>436</v>
      </c>
      <c r="D262" s="152" t="s">
        <v>284</v>
      </c>
      <c r="E262" s="152" t="s">
        <v>459</v>
      </c>
      <c r="F262" s="152" t="s">
        <v>195</v>
      </c>
      <c r="G262" s="149">
        <f>G263</f>
        <v>47063.66</v>
      </c>
      <c r="H262" s="149">
        <f>H263</f>
        <v>47063.66</v>
      </c>
    </row>
    <row r="263" spans="1:8" ht="36.75" customHeight="1">
      <c r="A263" s="142" t="s">
        <v>444</v>
      </c>
      <c r="B263" s="141" t="s">
        <v>73</v>
      </c>
      <c r="C263" s="152" t="s">
        <v>436</v>
      </c>
      <c r="D263" s="152" t="s">
        <v>284</v>
      </c>
      <c r="E263" s="152" t="s">
        <v>459</v>
      </c>
      <c r="F263" s="152" t="s">
        <v>337</v>
      </c>
      <c r="G263" s="149">
        <f>G264</f>
        <v>47063.66</v>
      </c>
      <c r="H263" s="149">
        <f>H264</f>
        <v>47063.66</v>
      </c>
    </row>
    <row r="264" spans="1:8">
      <c r="A264" s="142" t="s">
        <v>445</v>
      </c>
      <c r="B264" s="141" t="s">
        <v>73</v>
      </c>
      <c r="C264" s="152" t="s">
        <v>436</v>
      </c>
      <c r="D264" s="152" t="s">
        <v>284</v>
      </c>
      <c r="E264" s="152" t="s">
        <v>459</v>
      </c>
      <c r="F264" s="152" t="s">
        <v>446</v>
      </c>
      <c r="G264" s="149">
        <v>47063.66</v>
      </c>
      <c r="H264" s="149">
        <v>47063.66</v>
      </c>
    </row>
    <row r="265" spans="1:8" ht="105">
      <c r="A265" s="165" t="s">
        <v>258</v>
      </c>
      <c r="B265" s="141" t="s">
        <v>73</v>
      </c>
      <c r="C265" s="152" t="s">
        <v>436</v>
      </c>
      <c r="D265" s="152" t="s">
        <v>284</v>
      </c>
      <c r="E265" s="152" t="s">
        <v>460</v>
      </c>
      <c r="F265" s="152" t="s">
        <v>195</v>
      </c>
      <c r="G265" s="149">
        <f>G266</f>
        <v>110711</v>
      </c>
      <c r="H265" s="149">
        <f>H266</f>
        <v>110711</v>
      </c>
    </row>
    <row r="266" spans="1:8" ht="45">
      <c r="A266" s="142" t="s">
        <v>444</v>
      </c>
      <c r="B266" s="141" t="s">
        <v>73</v>
      </c>
      <c r="C266" s="152" t="s">
        <v>436</v>
      </c>
      <c r="D266" s="152" t="s">
        <v>284</v>
      </c>
      <c r="E266" s="152" t="s">
        <v>460</v>
      </c>
      <c r="F266" s="152" t="s">
        <v>337</v>
      </c>
      <c r="G266" s="149">
        <f>G267</f>
        <v>110711</v>
      </c>
      <c r="H266" s="149">
        <f>H267</f>
        <v>110711</v>
      </c>
    </row>
    <row r="267" spans="1:8">
      <c r="A267" s="142" t="s">
        <v>445</v>
      </c>
      <c r="B267" s="141" t="s">
        <v>73</v>
      </c>
      <c r="C267" s="152" t="s">
        <v>436</v>
      </c>
      <c r="D267" s="152" t="s">
        <v>284</v>
      </c>
      <c r="E267" s="152" t="s">
        <v>460</v>
      </c>
      <c r="F267" s="152" t="s">
        <v>446</v>
      </c>
      <c r="G267" s="149">
        <v>110711</v>
      </c>
      <c r="H267" s="149">
        <v>110711</v>
      </c>
    </row>
    <row r="268" spans="1:8" ht="30">
      <c r="A268" s="142" t="s">
        <v>461</v>
      </c>
      <c r="B268" s="141" t="s">
        <v>73</v>
      </c>
      <c r="C268" s="152" t="s">
        <v>436</v>
      </c>
      <c r="D268" s="152" t="s">
        <v>284</v>
      </c>
      <c r="E268" s="152" t="s">
        <v>462</v>
      </c>
      <c r="F268" s="153" t="s">
        <v>195</v>
      </c>
      <c r="G268" s="154">
        <f>G269</f>
        <v>109.86</v>
      </c>
      <c r="H268" s="154">
        <f>H269</f>
        <v>109.86</v>
      </c>
    </row>
    <row r="269" spans="1:8" ht="45">
      <c r="A269" s="142" t="s">
        <v>444</v>
      </c>
      <c r="B269" s="141" t="s">
        <v>73</v>
      </c>
      <c r="C269" s="152" t="s">
        <v>436</v>
      </c>
      <c r="D269" s="152" t="s">
        <v>284</v>
      </c>
      <c r="E269" s="152" t="s">
        <v>462</v>
      </c>
      <c r="F269" s="152" t="s">
        <v>337</v>
      </c>
      <c r="G269" s="154">
        <f>G270</f>
        <v>109.86</v>
      </c>
      <c r="H269" s="154">
        <f>H270</f>
        <v>109.86</v>
      </c>
    </row>
    <row r="270" spans="1:8">
      <c r="A270" s="142" t="s">
        <v>445</v>
      </c>
      <c r="B270" s="141" t="s">
        <v>73</v>
      </c>
      <c r="C270" s="152" t="s">
        <v>436</v>
      </c>
      <c r="D270" s="152" t="s">
        <v>284</v>
      </c>
      <c r="E270" s="152" t="s">
        <v>462</v>
      </c>
      <c r="F270" s="153" t="s">
        <v>446</v>
      </c>
      <c r="G270" s="154">
        <v>109.86</v>
      </c>
      <c r="H270" s="154">
        <v>109.86</v>
      </c>
    </row>
    <row r="271" spans="1:8" ht="60">
      <c r="A271" s="142" t="s">
        <v>463</v>
      </c>
      <c r="B271" s="141" t="s">
        <v>73</v>
      </c>
      <c r="C271" s="152" t="s">
        <v>436</v>
      </c>
      <c r="D271" s="152" t="s">
        <v>284</v>
      </c>
      <c r="E271" s="152" t="s">
        <v>464</v>
      </c>
      <c r="F271" s="152" t="s">
        <v>195</v>
      </c>
      <c r="G271" s="149">
        <f>G272</f>
        <v>3265</v>
      </c>
      <c r="H271" s="149">
        <f>H272</f>
        <v>3265</v>
      </c>
    </row>
    <row r="272" spans="1:8" ht="45">
      <c r="A272" s="142" t="s">
        <v>444</v>
      </c>
      <c r="B272" s="141" t="s">
        <v>73</v>
      </c>
      <c r="C272" s="152" t="s">
        <v>436</v>
      </c>
      <c r="D272" s="152" t="s">
        <v>284</v>
      </c>
      <c r="E272" s="152" t="s">
        <v>464</v>
      </c>
      <c r="F272" s="152" t="s">
        <v>337</v>
      </c>
      <c r="G272" s="149">
        <f>G273</f>
        <v>3265</v>
      </c>
      <c r="H272" s="149">
        <f>H273</f>
        <v>3265</v>
      </c>
    </row>
    <row r="273" spans="1:8">
      <c r="A273" s="142" t="s">
        <v>445</v>
      </c>
      <c r="B273" s="141" t="s">
        <v>73</v>
      </c>
      <c r="C273" s="152" t="s">
        <v>436</v>
      </c>
      <c r="D273" s="152" t="s">
        <v>284</v>
      </c>
      <c r="E273" s="152" t="s">
        <v>464</v>
      </c>
      <c r="F273" s="152" t="s">
        <v>446</v>
      </c>
      <c r="G273" s="149">
        <v>3265</v>
      </c>
      <c r="H273" s="149">
        <v>3265</v>
      </c>
    </row>
    <row r="274" spans="1:8" ht="42" customHeight="1">
      <c r="A274" s="142" t="s">
        <v>465</v>
      </c>
      <c r="B274" s="141" t="s">
        <v>73</v>
      </c>
      <c r="C274" s="152" t="s">
        <v>436</v>
      </c>
      <c r="D274" s="152" t="s">
        <v>284</v>
      </c>
      <c r="E274" s="152" t="s">
        <v>466</v>
      </c>
      <c r="F274" s="152" t="s">
        <v>195</v>
      </c>
      <c r="G274" s="149">
        <f>G275</f>
        <v>1975.89</v>
      </c>
      <c r="H274" s="149">
        <f>H275</f>
        <v>1975.89</v>
      </c>
    </row>
    <row r="275" spans="1:8" ht="45">
      <c r="A275" s="142" t="s">
        <v>444</v>
      </c>
      <c r="B275" s="141" t="s">
        <v>73</v>
      </c>
      <c r="C275" s="152" t="s">
        <v>436</v>
      </c>
      <c r="D275" s="152" t="s">
        <v>284</v>
      </c>
      <c r="E275" s="152" t="s">
        <v>466</v>
      </c>
      <c r="F275" s="152" t="s">
        <v>337</v>
      </c>
      <c r="G275" s="149">
        <f>G276</f>
        <v>1975.89</v>
      </c>
      <c r="H275" s="149">
        <f>H276</f>
        <v>1975.89</v>
      </c>
    </row>
    <row r="276" spans="1:8">
      <c r="A276" s="142" t="s">
        <v>445</v>
      </c>
      <c r="B276" s="141" t="s">
        <v>73</v>
      </c>
      <c r="C276" s="152" t="s">
        <v>436</v>
      </c>
      <c r="D276" s="152" t="s">
        <v>284</v>
      </c>
      <c r="E276" s="152" t="s">
        <v>466</v>
      </c>
      <c r="F276" s="152" t="s">
        <v>446</v>
      </c>
      <c r="G276" s="149">
        <v>1975.89</v>
      </c>
      <c r="H276" s="149">
        <v>1975.89</v>
      </c>
    </row>
    <row r="277" spans="1:8">
      <c r="A277" s="142" t="s">
        <v>587</v>
      </c>
      <c r="B277" s="141"/>
      <c r="C277" s="152"/>
      <c r="D277" s="152"/>
      <c r="E277" s="152"/>
      <c r="F277" s="152"/>
      <c r="G277" s="149">
        <v>1000</v>
      </c>
      <c r="H277" s="149">
        <v>3000</v>
      </c>
    </row>
    <row r="278" spans="1:8" ht="30">
      <c r="A278" s="142" t="s">
        <v>610</v>
      </c>
      <c r="B278" s="141" t="s">
        <v>73</v>
      </c>
      <c r="C278" s="152" t="s">
        <v>436</v>
      </c>
      <c r="D278" s="152" t="s">
        <v>284</v>
      </c>
      <c r="E278" s="152" t="s">
        <v>467</v>
      </c>
      <c r="F278" s="152" t="s">
        <v>195</v>
      </c>
      <c r="G278" s="149">
        <f>G279</f>
        <v>400</v>
      </c>
      <c r="H278" s="149">
        <f>H279</f>
        <v>400</v>
      </c>
    </row>
    <row r="279" spans="1:8" ht="45">
      <c r="A279" s="142" t="s">
        <v>444</v>
      </c>
      <c r="B279" s="141" t="s">
        <v>73</v>
      </c>
      <c r="C279" s="152" t="s">
        <v>436</v>
      </c>
      <c r="D279" s="152" t="s">
        <v>284</v>
      </c>
      <c r="E279" s="152" t="s">
        <v>467</v>
      </c>
      <c r="F279" s="152" t="s">
        <v>337</v>
      </c>
      <c r="G279" s="149">
        <f>G280</f>
        <v>400</v>
      </c>
      <c r="H279" s="149">
        <f>H280</f>
        <v>400</v>
      </c>
    </row>
    <row r="280" spans="1:8">
      <c r="A280" s="142" t="s">
        <v>445</v>
      </c>
      <c r="B280" s="141" t="s">
        <v>73</v>
      </c>
      <c r="C280" s="152" t="s">
        <v>436</v>
      </c>
      <c r="D280" s="152" t="s">
        <v>284</v>
      </c>
      <c r="E280" s="152" t="s">
        <v>467</v>
      </c>
      <c r="F280" s="152" t="s">
        <v>446</v>
      </c>
      <c r="G280" s="149">
        <v>400</v>
      </c>
      <c r="H280" s="149">
        <v>400</v>
      </c>
    </row>
    <row r="281" spans="1:8">
      <c r="A281" s="168" t="s">
        <v>468</v>
      </c>
      <c r="B281" s="141" t="s">
        <v>73</v>
      </c>
      <c r="C281" s="143" t="s">
        <v>436</v>
      </c>
      <c r="D281" s="169" t="s">
        <v>295</v>
      </c>
      <c r="E281" s="143" t="s">
        <v>282</v>
      </c>
      <c r="F281" s="152" t="s">
        <v>195</v>
      </c>
      <c r="G281" s="149">
        <f>G282</f>
        <v>12232.57</v>
      </c>
      <c r="H281" s="149">
        <f>H282</f>
        <v>12232.57</v>
      </c>
    </row>
    <row r="282" spans="1:8" ht="50.25" customHeight="1">
      <c r="A282" s="142" t="s">
        <v>438</v>
      </c>
      <c r="B282" s="141" t="s">
        <v>73</v>
      </c>
      <c r="C282" s="143" t="s">
        <v>436</v>
      </c>
      <c r="D282" s="169" t="s">
        <v>295</v>
      </c>
      <c r="E282" s="143" t="s">
        <v>282</v>
      </c>
      <c r="F282" s="152" t="s">
        <v>195</v>
      </c>
      <c r="G282" s="149">
        <f>G283</f>
        <v>12232.57</v>
      </c>
      <c r="H282" s="149">
        <f>H283</f>
        <v>12232.57</v>
      </c>
    </row>
    <row r="283" spans="1:8" ht="45">
      <c r="A283" s="142" t="s">
        <v>479</v>
      </c>
      <c r="B283" s="141" t="s">
        <v>73</v>
      </c>
      <c r="C283" s="152" t="s">
        <v>436</v>
      </c>
      <c r="D283" s="152" t="s">
        <v>295</v>
      </c>
      <c r="E283" s="152" t="s">
        <v>480</v>
      </c>
      <c r="F283" s="152" t="s">
        <v>195</v>
      </c>
      <c r="G283" s="149">
        <f>G284+G287</f>
        <v>12232.57</v>
      </c>
      <c r="H283" s="149">
        <f>H284+H287</f>
        <v>12232.57</v>
      </c>
    </row>
    <row r="284" spans="1:8" ht="51.75" customHeight="1">
      <c r="A284" s="142" t="s">
        <v>481</v>
      </c>
      <c r="B284" s="141" t="s">
        <v>73</v>
      </c>
      <c r="C284" s="152" t="s">
        <v>436</v>
      </c>
      <c r="D284" s="152" t="s">
        <v>295</v>
      </c>
      <c r="E284" s="152" t="s">
        <v>482</v>
      </c>
      <c r="F284" s="152" t="s">
        <v>195</v>
      </c>
      <c r="G284" s="149">
        <f>G285</f>
        <v>12172.57</v>
      </c>
      <c r="H284" s="149">
        <f>H285</f>
        <v>12172.57</v>
      </c>
    </row>
    <row r="285" spans="1:8" ht="45">
      <c r="A285" s="142" t="s">
        <v>444</v>
      </c>
      <c r="B285" s="141" t="s">
        <v>73</v>
      </c>
      <c r="C285" s="152" t="s">
        <v>436</v>
      </c>
      <c r="D285" s="152" t="s">
        <v>295</v>
      </c>
      <c r="E285" s="152" t="s">
        <v>482</v>
      </c>
      <c r="F285" s="152" t="s">
        <v>337</v>
      </c>
      <c r="G285" s="149">
        <f>G286</f>
        <v>12172.57</v>
      </c>
      <c r="H285" s="149">
        <f>H286</f>
        <v>12172.57</v>
      </c>
    </row>
    <row r="286" spans="1:8">
      <c r="A286" s="142" t="s">
        <v>445</v>
      </c>
      <c r="B286" s="141" t="s">
        <v>73</v>
      </c>
      <c r="C286" s="152" t="s">
        <v>436</v>
      </c>
      <c r="D286" s="152" t="s">
        <v>295</v>
      </c>
      <c r="E286" s="152" t="s">
        <v>482</v>
      </c>
      <c r="F286" s="152" t="s">
        <v>446</v>
      </c>
      <c r="G286" s="149">
        <v>12172.57</v>
      </c>
      <c r="H286" s="149">
        <v>12172.57</v>
      </c>
    </row>
    <row r="287" spans="1:8" ht="30">
      <c r="A287" s="155" t="s">
        <v>483</v>
      </c>
      <c r="B287" s="141" t="s">
        <v>73</v>
      </c>
      <c r="C287" s="152" t="s">
        <v>436</v>
      </c>
      <c r="D287" s="152" t="s">
        <v>295</v>
      </c>
      <c r="E287" s="152" t="s">
        <v>484</v>
      </c>
      <c r="F287" s="152" t="s">
        <v>195</v>
      </c>
      <c r="G287" s="149">
        <f>G288</f>
        <v>60</v>
      </c>
      <c r="H287" s="149">
        <f>H288</f>
        <v>60</v>
      </c>
    </row>
    <row r="288" spans="1:8" ht="45">
      <c r="A288" s="142" t="s">
        <v>444</v>
      </c>
      <c r="B288" s="141" t="s">
        <v>73</v>
      </c>
      <c r="C288" s="152" t="s">
        <v>436</v>
      </c>
      <c r="D288" s="152" t="s">
        <v>295</v>
      </c>
      <c r="E288" s="152" t="s">
        <v>484</v>
      </c>
      <c r="F288" s="152" t="s">
        <v>337</v>
      </c>
      <c r="G288" s="149">
        <f>G289</f>
        <v>60</v>
      </c>
      <c r="H288" s="149">
        <f>H289</f>
        <v>60</v>
      </c>
    </row>
    <row r="289" spans="1:8">
      <c r="A289" s="142" t="s">
        <v>445</v>
      </c>
      <c r="B289" s="141" t="s">
        <v>73</v>
      </c>
      <c r="C289" s="152" t="s">
        <v>436</v>
      </c>
      <c r="D289" s="152" t="s">
        <v>295</v>
      </c>
      <c r="E289" s="152" t="s">
        <v>484</v>
      </c>
      <c r="F289" s="152" t="s">
        <v>446</v>
      </c>
      <c r="G289" s="149">
        <v>60</v>
      </c>
      <c r="H289" s="149">
        <v>60</v>
      </c>
    </row>
    <row r="290" spans="1:8">
      <c r="A290" s="142" t="s">
        <v>603</v>
      </c>
      <c r="B290" s="141" t="s">
        <v>73</v>
      </c>
      <c r="C290" s="152" t="s">
        <v>436</v>
      </c>
      <c r="D290" s="152" t="s">
        <v>436</v>
      </c>
      <c r="E290" s="152" t="s">
        <v>282</v>
      </c>
      <c r="F290" s="152" t="s">
        <v>195</v>
      </c>
      <c r="G290" s="149">
        <f t="shared" ref="G290:H292" si="24">G291</f>
        <v>2349</v>
      </c>
      <c r="H290" s="149">
        <f t="shared" si="24"/>
        <v>2349</v>
      </c>
    </row>
    <row r="291" spans="1:8" ht="54.75" customHeight="1">
      <c r="A291" s="142" t="s">
        <v>438</v>
      </c>
      <c r="B291" s="141" t="s">
        <v>73</v>
      </c>
      <c r="C291" s="152" t="s">
        <v>436</v>
      </c>
      <c r="D291" s="152" t="s">
        <v>436</v>
      </c>
      <c r="E291" s="152" t="s">
        <v>439</v>
      </c>
      <c r="F291" s="152" t="s">
        <v>195</v>
      </c>
      <c r="G291" s="149">
        <f t="shared" si="24"/>
        <v>2349</v>
      </c>
      <c r="H291" s="149">
        <f t="shared" si="24"/>
        <v>2349</v>
      </c>
    </row>
    <row r="292" spans="1:8" ht="45">
      <c r="A292" s="142" t="s">
        <v>479</v>
      </c>
      <c r="B292" s="141" t="s">
        <v>73</v>
      </c>
      <c r="C292" s="152" t="s">
        <v>436</v>
      </c>
      <c r="D292" s="152" t="s">
        <v>436</v>
      </c>
      <c r="E292" s="152" t="s">
        <v>480</v>
      </c>
      <c r="F292" s="152" t="s">
        <v>195</v>
      </c>
      <c r="G292" s="149">
        <f t="shared" si="24"/>
        <v>2349</v>
      </c>
      <c r="H292" s="149">
        <f t="shared" si="24"/>
        <v>2349</v>
      </c>
    </row>
    <row r="293" spans="1:8" ht="60">
      <c r="A293" s="142" t="s">
        <v>259</v>
      </c>
      <c r="B293" s="141" t="s">
        <v>73</v>
      </c>
      <c r="C293" s="152" t="s">
        <v>436</v>
      </c>
      <c r="D293" s="152" t="s">
        <v>436</v>
      </c>
      <c r="E293" s="152" t="s">
        <v>498</v>
      </c>
      <c r="F293" s="152" t="s">
        <v>195</v>
      </c>
      <c r="G293" s="149">
        <f>G294+G296</f>
        <v>2349</v>
      </c>
      <c r="H293" s="149">
        <f>H294+H296</f>
        <v>2349</v>
      </c>
    </row>
    <row r="294" spans="1:8" ht="30">
      <c r="A294" s="142" t="s">
        <v>499</v>
      </c>
      <c r="B294" s="141" t="s">
        <v>73</v>
      </c>
      <c r="C294" s="152" t="s">
        <v>436</v>
      </c>
      <c r="D294" s="152" t="s">
        <v>436</v>
      </c>
      <c r="E294" s="152" t="s">
        <v>498</v>
      </c>
      <c r="F294" s="152" t="s">
        <v>500</v>
      </c>
      <c r="G294" s="149">
        <f>G295</f>
        <v>250</v>
      </c>
      <c r="H294" s="149">
        <f>H295</f>
        <v>250</v>
      </c>
    </row>
    <row r="295" spans="1:8" ht="48.75" customHeight="1">
      <c r="A295" s="142" t="s">
        <v>501</v>
      </c>
      <c r="B295" s="141" t="s">
        <v>73</v>
      </c>
      <c r="C295" s="152" t="s">
        <v>436</v>
      </c>
      <c r="D295" s="152" t="s">
        <v>436</v>
      </c>
      <c r="E295" s="152" t="s">
        <v>498</v>
      </c>
      <c r="F295" s="152" t="s">
        <v>502</v>
      </c>
      <c r="G295" s="149">
        <v>250</v>
      </c>
      <c r="H295" s="149">
        <v>250</v>
      </c>
    </row>
    <row r="296" spans="1:8" ht="48.75" customHeight="1">
      <c r="A296" s="142" t="s">
        <v>444</v>
      </c>
      <c r="B296" s="141" t="s">
        <v>73</v>
      </c>
      <c r="C296" s="152" t="s">
        <v>436</v>
      </c>
      <c r="D296" s="152" t="s">
        <v>436</v>
      </c>
      <c r="E296" s="152" t="s">
        <v>498</v>
      </c>
      <c r="F296" s="152" t="s">
        <v>337</v>
      </c>
      <c r="G296" s="149">
        <f>G297</f>
        <v>2099</v>
      </c>
      <c r="H296" s="149">
        <f>H297</f>
        <v>2099</v>
      </c>
    </row>
    <row r="297" spans="1:8" ht="15" customHeight="1">
      <c r="A297" s="142" t="s">
        <v>445</v>
      </c>
      <c r="B297" s="141" t="s">
        <v>73</v>
      </c>
      <c r="C297" s="152" t="s">
        <v>436</v>
      </c>
      <c r="D297" s="152" t="s">
        <v>436</v>
      </c>
      <c r="E297" s="152" t="s">
        <v>498</v>
      </c>
      <c r="F297" s="152" t="s">
        <v>446</v>
      </c>
      <c r="G297" s="149">
        <v>2099</v>
      </c>
      <c r="H297" s="149">
        <v>2099</v>
      </c>
    </row>
    <row r="298" spans="1:8">
      <c r="A298" s="142" t="s">
        <v>503</v>
      </c>
      <c r="B298" s="141" t="s">
        <v>73</v>
      </c>
      <c r="C298" s="152" t="s">
        <v>436</v>
      </c>
      <c r="D298" s="152" t="s">
        <v>393</v>
      </c>
      <c r="E298" s="152" t="s">
        <v>282</v>
      </c>
      <c r="F298" s="152" t="s">
        <v>195</v>
      </c>
      <c r="G298" s="149">
        <f>G299</f>
        <v>8964.5399999999991</v>
      </c>
      <c r="H298" s="149">
        <f>H299</f>
        <v>8964.5399999999991</v>
      </c>
    </row>
    <row r="299" spans="1:8" ht="45">
      <c r="A299" s="148" t="s">
        <v>438</v>
      </c>
      <c r="B299" s="141" t="s">
        <v>73</v>
      </c>
      <c r="C299" s="152" t="s">
        <v>436</v>
      </c>
      <c r="D299" s="152" t="s">
        <v>393</v>
      </c>
      <c r="E299" s="152" t="s">
        <v>439</v>
      </c>
      <c r="F299" s="152" t="s">
        <v>195</v>
      </c>
      <c r="G299" s="149">
        <f>G300+G305</f>
        <v>8964.5399999999991</v>
      </c>
      <c r="H299" s="149">
        <f>H300+H305</f>
        <v>8964.5399999999991</v>
      </c>
    </row>
    <row r="300" spans="1:8" ht="30">
      <c r="A300" s="142" t="s">
        <v>507</v>
      </c>
      <c r="B300" s="141" t="s">
        <v>73</v>
      </c>
      <c r="C300" s="152" t="s">
        <v>436</v>
      </c>
      <c r="D300" s="152" t="s">
        <v>393</v>
      </c>
      <c r="E300" s="152" t="s">
        <v>508</v>
      </c>
      <c r="F300" s="152" t="s">
        <v>195</v>
      </c>
      <c r="G300" s="149">
        <f t="shared" ref="G300:H302" si="25">G301</f>
        <v>60</v>
      </c>
      <c r="H300" s="149">
        <f t="shared" si="25"/>
        <v>60</v>
      </c>
    </row>
    <row r="301" spans="1:8" ht="36.75" customHeight="1">
      <c r="A301" s="142" t="s">
        <v>509</v>
      </c>
      <c r="B301" s="141" t="s">
        <v>73</v>
      </c>
      <c r="C301" s="152" t="s">
        <v>436</v>
      </c>
      <c r="D301" s="152" t="s">
        <v>393</v>
      </c>
      <c r="E301" s="152" t="s">
        <v>510</v>
      </c>
      <c r="F301" s="152" t="s">
        <v>195</v>
      </c>
      <c r="G301" s="149">
        <f t="shared" si="25"/>
        <v>60</v>
      </c>
      <c r="H301" s="149">
        <f t="shared" si="25"/>
        <v>60</v>
      </c>
    </row>
    <row r="302" spans="1:8" ht="51" customHeight="1">
      <c r="A302" s="142" t="s">
        <v>306</v>
      </c>
      <c r="B302" s="141" t="s">
        <v>73</v>
      </c>
      <c r="C302" s="152" t="s">
        <v>436</v>
      </c>
      <c r="D302" s="152" t="s">
        <v>393</v>
      </c>
      <c r="E302" s="152" t="s">
        <v>510</v>
      </c>
      <c r="F302" s="152" t="s">
        <v>307</v>
      </c>
      <c r="G302" s="149">
        <f t="shared" si="25"/>
        <v>60</v>
      </c>
      <c r="H302" s="149">
        <f t="shared" si="25"/>
        <v>60</v>
      </c>
    </row>
    <row r="303" spans="1:8" ht="45">
      <c r="A303" s="142" t="s">
        <v>308</v>
      </c>
      <c r="B303" s="141" t="s">
        <v>73</v>
      </c>
      <c r="C303" s="152" t="s">
        <v>436</v>
      </c>
      <c r="D303" s="152" t="s">
        <v>393</v>
      </c>
      <c r="E303" s="152" t="s">
        <v>510</v>
      </c>
      <c r="F303" s="152" t="s">
        <v>309</v>
      </c>
      <c r="G303" s="149">
        <v>60</v>
      </c>
      <c r="H303" s="149">
        <v>60</v>
      </c>
    </row>
    <row r="304" spans="1:8" ht="45">
      <c r="A304" s="142" t="s">
        <v>511</v>
      </c>
      <c r="B304" s="141" t="s">
        <v>73</v>
      </c>
      <c r="C304" s="152" t="s">
        <v>436</v>
      </c>
      <c r="D304" s="152" t="s">
        <v>393</v>
      </c>
      <c r="E304" s="152" t="s">
        <v>512</v>
      </c>
      <c r="F304" s="152" t="s">
        <v>195</v>
      </c>
      <c r="G304" s="149">
        <f>G305</f>
        <v>8904.5399999999991</v>
      </c>
      <c r="H304" s="149">
        <f>H305</f>
        <v>8904.5399999999991</v>
      </c>
    </row>
    <row r="305" spans="1:8" ht="30">
      <c r="A305" s="142" t="s">
        <v>514</v>
      </c>
      <c r="B305" s="141" t="s">
        <v>73</v>
      </c>
      <c r="C305" s="152" t="s">
        <v>436</v>
      </c>
      <c r="D305" s="152" t="s">
        <v>393</v>
      </c>
      <c r="E305" s="152" t="s">
        <v>515</v>
      </c>
      <c r="F305" s="152" t="s">
        <v>195</v>
      </c>
      <c r="G305" s="149">
        <f>G306+G308+G310</f>
        <v>8904.5399999999991</v>
      </c>
      <c r="H305" s="149">
        <f>H306+H308+H310</f>
        <v>8904.5399999999991</v>
      </c>
    </row>
    <row r="306" spans="1:8" ht="60">
      <c r="A306" s="142" t="s">
        <v>291</v>
      </c>
      <c r="B306" s="141" t="s">
        <v>73</v>
      </c>
      <c r="C306" s="152" t="s">
        <v>436</v>
      </c>
      <c r="D306" s="152" t="s">
        <v>393</v>
      </c>
      <c r="E306" s="152" t="s">
        <v>515</v>
      </c>
      <c r="F306" s="152" t="s">
        <v>126</v>
      </c>
      <c r="G306" s="149">
        <f>G307</f>
        <v>7495.77</v>
      </c>
      <c r="H306" s="149">
        <f>H307</f>
        <v>7495.77</v>
      </c>
    </row>
    <row r="307" spans="1:8" ht="30">
      <c r="A307" s="142" t="s">
        <v>366</v>
      </c>
      <c r="B307" s="141" t="s">
        <v>73</v>
      </c>
      <c r="C307" s="152" t="s">
        <v>436</v>
      </c>
      <c r="D307" s="152" t="s">
        <v>393</v>
      </c>
      <c r="E307" s="152" t="s">
        <v>515</v>
      </c>
      <c r="F307" s="152" t="s">
        <v>367</v>
      </c>
      <c r="G307" s="149">
        <v>7495.77</v>
      </c>
      <c r="H307" s="149">
        <v>7495.77</v>
      </c>
    </row>
    <row r="308" spans="1:8" ht="45">
      <c r="A308" s="142" t="s">
        <v>306</v>
      </c>
      <c r="B308" s="141" t="s">
        <v>73</v>
      </c>
      <c r="C308" s="152" t="s">
        <v>436</v>
      </c>
      <c r="D308" s="152" t="s">
        <v>393</v>
      </c>
      <c r="E308" s="152" t="s">
        <v>515</v>
      </c>
      <c r="F308" s="152" t="s">
        <v>307</v>
      </c>
      <c r="G308" s="149">
        <f>G309</f>
        <v>1182.47</v>
      </c>
      <c r="H308" s="149">
        <f>H309</f>
        <v>1182.47</v>
      </c>
    </row>
    <row r="309" spans="1:8" ht="45">
      <c r="A309" s="142" t="s">
        <v>308</v>
      </c>
      <c r="B309" s="141" t="s">
        <v>73</v>
      </c>
      <c r="C309" s="152" t="s">
        <v>436</v>
      </c>
      <c r="D309" s="152" t="s">
        <v>393</v>
      </c>
      <c r="E309" s="152" t="s">
        <v>515</v>
      </c>
      <c r="F309" s="152" t="s">
        <v>309</v>
      </c>
      <c r="G309" s="149">
        <v>1182.47</v>
      </c>
      <c r="H309" s="149">
        <v>1182.47</v>
      </c>
    </row>
    <row r="310" spans="1:8">
      <c r="A310" s="142" t="s">
        <v>310</v>
      </c>
      <c r="B310" s="141" t="s">
        <v>73</v>
      </c>
      <c r="C310" s="152" t="s">
        <v>436</v>
      </c>
      <c r="D310" s="152" t="s">
        <v>393</v>
      </c>
      <c r="E310" s="152" t="s">
        <v>515</v>
      </c>
      <c r="F310" s="152" t="s">
        <v>311</v>
      </c>
      <c r="G310" s="149">
        <f>G311</f>
        <v>226.3</v>
      </c>
      <c r="H310" s="149">
        <f>H311</f>
        <v>226.3</v>
      </c>
    </row>
    <row r="311" spans="1:8">
      <c r="A311" s="142" t="s">
        <v>312</v>
      </c>
      <c r="B311" s="141" t="s">
        <v>73</v>
      </c>
      <c r="C311" s="152" t="s">
        <v>436</v>
      </c>
      <c r="D311" s="152" t="s">
        <v>393</v>
      </c>
      <c r="E311" s="152" t="s">
        <v>515</v>
      </c>
      <c r="F311" s="152" t="s">
        <v>313</v>
      </c>
      <c r="G311" s="149">
        <v>226.3</v>
      </c>
      <c r="H311" s="149">
        <v>226.3</v>
      </c>
    </row>
    <row r="312" spans="1:8" s="166" customFormat="1">
      <c r="A312" s="151" t="s">
        <v>544</v>
      </c>
      <c r="B312" s="141" t="s">
        <v>73</v>
      </c>
      <c r="C312" s="152" t="s">
        <v>545</v>
      </c>
      <c r="D312" s="152" t="s">
        <v>281</v>
      </c>
      <c r="E312" s="152" t="s">
        <v>282</v>
      </c>
      <c r="F312" s="152" t="s">
        <v>195</v>
      </c>
      <c r="G312" s="149">
        <f>G313</f>
        <v>2703</v>
      </c>
      <c r="H312" s="149">
        <f>H313</f>
        <v>2703</v>
      </c>
    </row>
    <row r="313" spans="1:8">
      <c r="A313" s="142" t="s">
        <v>551</v>
      </c>
      <c r="B313" s="141" t="s">
        <v>73</v>
      </c>
      <c r="C313" s="152" t="s">
        <v>545</v>
      </c>
      <c r="D313" s="152" t="s">
        <v>302</v>
      </c>
      <c r="E313" s="152" t="s">
        <v>282</v>
      </c>
      <c r="F313" s="152" t="s">
        <v>195</v>
      </c>
      <c r="G313" s="149">
        <f>G316</f>
        <v>2703</v>
      </c>
      <c r="H313" s="149">
        <f>H316</f>
        <v>2703</v>
      </c>
    </row>
    <row r="314" spans="1:8" ht="45">
      <c r="A314" s="142" t="s">
        <v>438</v>
      </c>
      <c r="B314" s="141" t="s">
        <v>73</v>
      </c>
      <c r="C314" s="152" t="s">
        <v>545</v>
      </c>
      <c r="D314" s="152" t="s">
        <v>302</v>
      </c>
      <c r="E314" s="152" t="s">
        <v>439</v>
      </c>
      <c r="F314" s="152" t="s">
        <v>195</v>
      </c>
      <c r="G314" s="149">
        <f t="shared" ref="G314:H317" si="26">G315</f>
        <v>2703</v>
      </c>
      <c r="H314" s="149">
        <f t="shared" si="26"/>
        <v>2703</v>
      </c>
    </row>
    <row r="315" spans="1:8" ht="45">
      <c r="A315" s="142" t="s">
        <v>511</v>
      </c>
      <c r="B315" s="141" t="s">
        <v>73</v>
      </c>
      <c r="C315" s="152" t="s">
        <v>545</v>
      </c>
      <c r="D315" s="152" t="s">
        <v>302</v>
      </c>
      <c r="E315" s="152" t="s">
        <v>512</v>
      </c>
      <c r="F315" s="152" t="s">
        <v>195</v>
      </c>
      <c r="G315" s="149">
        <f t="shared" si="26"/>
        <v>2703</v>
      </c>
      <c r="H315" s="149">
        <f t="shared" si="26"/>
        <v>2703</v>
      </c>
    </row>
    <row r="316" spans="1:8" ht="124.5" customHeight="1">
      <c r="A316" s="155" t="s">
        <v>552</v>
      </c>
      <c r="B316" s="141" t="s">
        <v>73</v>
      </c>
      <c r="C316" s="152" t="s">
        <v>545</v>
      </c>
      <c r="D316" s="152" t="s">
        <v>302</v>
      </c>
      <c r="E316" s="152" t="s">
        <v>553</v>
      </c>
      <c r="F316" s="152" t="s">
        <v>195</v>
      </c>
      <c r="G316" s="149">
        <f t="shared" si="26"/>
        <v>2703</v>
      </c>
      <c r="H316" s="149">
        <f t="shared" si="26"/>
        <v>2703</v>
      </c>
    </row>
    <row r="317" spans="1:8" ht="30">
      <c r="A317" s="142" t="s">
        <v>499</v>
      </c>
      <c r="B317" s="141" t="s">
        <v>73</v>
      </c>
      <c r="C317" s="152" t="s">
        <v>545</v>
      </c>
      <c r="D317" s="152" t="s">
        <v>302</v>
      </c>
      <c r="E317" s="152" t="s">
        <v>553</v>
      </c>
      <c r="F317" s="152" t="s">
        <v>500</v>
      </c>
      <c r="G317" s="149">
        <f t="shared" si="26"/>
        <v>2703</v>
      </c>
      <c r="H317" s="149">
        <f t="shared" si="26"/>
        <v>2703</v>
      </c>
    </row>
    <row r="318" spans="1:8" ht="30">
      <c r="A318" s="142" t="s">
        <v>549</v>
      </c>
      <c r="B318" s="141" t="s">
        <v>73</v>
      </c>
      <c r="C318" s="152" t="s">
        <v>545</v>
      </c>
      <c r="D318" s="152" t="s">
        <v>302</v>
      </c>
      <c r="E318" s="152" t="s">
        <v>553</v>
      </c>
      <c r="F318" s="152" t="s">
        <v>550</v>
      </c>
      <c r="G318" s="149">
        <v>2703</v>
      </c>
      <c r="H318" s="149">
        <v>2703</v>
      </c>
    </row>
    <row r="319" spans="1:8">
      <c r="A319" s="151" t="s">
        <v>556</v>
      </c>
      <c r="B319" s="141" t="s">
        <v>73</v>
      </c>
      <c r="C319" s="152" t="s">
        <v>315</v>
      </c>
      <c r="D319" s="152" t="s">
        <v>281</v>
      </c>
      <c r="E319" s="152" t="s">
        <v>282</v>
      </c>
      <c r="F319" s="152" t="s">
        <v>195</v>
      </c>
      <c r="G319" s="149">
        <f t="shared" ref="G319:H321" si="27">G320</f>
        <v>176</v>
      </c>
      <c r="H319" s="149">
        <f t="shared" si="27"/>
        <v>176</v>
      </c>
    </row>
    <row r="320" spans="1:8">
      <c r="A320" s="142" t="s">
        <v>604</v>
      </c>
      <c r="B320" s="141" t="s">
        <v>73</v>
      </c>
      <c r="C320" s="152" t="s">
        <v>315</v>
      </c>
      <c r="D320" s="152" t="s">
        <v>280</v>
      </c>
      <c r="E320" s="152" t="s">
        <v>282</v>
      </c>
      <c r="F320" s="152" t="s">
        <v>195</v>
      </c>
      <c r="G320" s="149">
        <f t="shared" si="27"/>
        <v>176</v>
      </c>
      <c r="H320" s="149">
        <f t="shared" si="27"/>
        <v>176</v>
      </c>
    </row>
    <row r="321" spans="1:8" ht="45">
      <c r="A321" s="151" t="s">
        <v>558</v>
      </c>
      <c r="B321" s="141" t="s">
        <v>73</v>
      </c>
      <c r="C321" s="152" t="s">
        <v>315</v>
      </c>
      <c r="D321" s="152" t="s">
        <v>280</v>
      </c>
      <c r="E321" s="152" t="s">
        <v>559</v>
      </c>
      <c r="F321" s="152" t="s">
        <v>195</v>
      </c>
      <c r="G321" s="149">
        <f t="shared" si="27"/>
        <v>176</v>
      </c>
      <c r="H321" s="149">
        <f t="shared" si="27"/>
        <v>176</v>
      </c>
    </row>
    <row r="322" spans="1:8" ht="36" customHeight="1">
      <c r="A322" s="151" t="s">
        <v>560</v>
      </c>
      <c r="B322" s="141" t="s">
        <v>73</v>
      </c>
      <c r="C322" s="152" t="s">
        <v>315</v>
      </c>
      <c r="D322" s="152" t="s">
        <v>280</v>
      </c>
      <c r="E322" s="152" t="s">
        <v>561</v>
      </c>
      <c r="F322" s="152" t="s">
        <v>195</v>
      </c>
      <c r="G322" s="149">
        <f>G324</f>
        <v>176</v>
      </c>
      <c r="H322" s="149">
        <f>H324</f>
        <v>176</v>
      </c>
    </row>
    <row r="323" spans="1:8" ht="36" customHeight="1">
      <c r="A323" s="142" t="s">
        <v>444</v>
      </c>
      <c r="B323" s="141" t="s">
        <v>73</v>
      </c>
      <c r="C323" s="152" t="s">
        <v>315</v>
      </c>
      <c r="D323" s="152" t="s">
        <v>280</v>
      </c>
      <c r="E323" s="152" t="s">
        <v>561</v>
      </c>
      <c r="F323" s="152" t="s">
        <v>337</v>
      </c>
      <c r="G323" s="149">
        <f>G324</f>
        <v>176</v>
      </c>
      <c r="H323" s="149">
        <f>H324</f>
        <v>176</v>
      </c>
    </row>
    <row r="324" spans="1:8">
      <c r="A324" s="142" t="s">
        <v>445</v>
      </c>
      <c r="B324" s="141" t="s">
        <v>73</v>
      </c>
      <c r="C324" s="152" t="s">
        <v>315</v>
      </c>
      <c r="D324" s="152" t="s">
        <v>280</v>
      </c>
      <c r="E324" s="152" t="s">
        <v>561</v>
      </c>
      <c r="F324" s="152" t="s">
        <v>446</v>
      </c>
      <c r="G324" s="149">
        <v>176</v>
      </c>
      <c r="H324" s="149">
        <v>176</v>
      </c>
    </row>
    <row r="325" spans="1:8" ht="52.5" customHeight="1">
      <c r="A325" s="142" t="s">
        <v>81</v>
      </c>
      <c r="B325" s="141" t="s">
        <v>80</v>
      </c>
      <c r="C325" s="143" t="s">
        <v>281</v>
      </c>
      <c r="D325" s="143" t="s">
        <v>281</v>
      </c>
      <c r="E325" s="143" t="s">
        <v>282</v>
      </c>
      <c r="F325" s="143" t="s">
        <v>195</v>
      </c>
      <c r="G325" s="149">
        <f>G326+G345+G387</f>
        <v>22724.400000000001</v>
      </c>
      <c r="H325" s="149">
        <f>H326+H345+H387</f>
        <v>22724.400000000001</v>
      </c>
    </row>
    <row r="326" spans="1:8">
      <c r="A326" s="151" t="s">
        <v>435</v>
      </c>
      <c r="B326" s="141" t="s">
        <v>80</v>
      </c>
      <c r="C326" s="143" t="s">
        <v>436</v>
      </c>
      <c r="D326" s="143" t="s">
        <v>281</v>
      </c>
      <c r="E326" s="143" t="s">
        <v>282</v>
      </c>
      <c r="F326" s="143" t="s">
        <v>195</v>
      </c>
      <c r="G326" s="149">
        <f>G327+G339</f>
        <v>5797</v>
      </c>
      <c r="H326" s="149">
        <f>H327+H339</f>
        <v>5797</v>
      </c>
    </row>
    <row r="327" spans="1:8">
      <c r="A327" s="142" t="s">
        <v>588</v>
      </c>
      <c r="B327" s="141" t="s">
        <v>80</v>
      </c>
      <c r="C327" s="143" t="s">
        <v>436</v>
      </c>
      <c r="D327" s="143" t="s">
        <v>295</v>
      </c>
      <c r="E327" s="143" t="s">
        <v>282</v>
      </c>
      <c r="F327" s="152" t="s">
        <v>195</v>
      </c>
      <c r="G327" s="149">
        <f>G328</f>
        <v>5697</v>
      </c>
      <c r="H327" s="149">
        <f>H328</f>
        <v>5697</v>
      </c>
    </row>
    <row r="328" spans="1:8" ht="60">
      <c r="A328" s="142" t="s">
        <v>469</v>
      </c>
      <c r="B328" s="141" t="s">
        <v>80</v>
      </c>
      <c r="C328" s="143" t="s">
        <v>436</v>
      </c>
      <c r="D328" s="143" t="s">
        <v>295</v>
      </c>
      <c r="E328" s="143" t="s">
        <v>470</v>
      </c>
      <c r="F328" s="152" t="s">
        <v>195</v>
      </c>
      <c r="G328" s="149">
        <f>G329</f>
        <v>5697</v>
      </c>
      <c r="H328" s="149">
        <f>H329</f>
        <v>5697</v>
      </c>
    </row>
    <row r="329" spans="1:8" ht="45">
      <c r="A329" s="142" t="s">
        <v>471</v>
      </c>
      <c r="B329" s="141" t="s">
        <v>80</v>
      </c>
      <c r="C329" s="143" t="s">
        <v>436</v>
      </c>
      <c r="D329" s="143" t="s">
        <v>295</v>
      </c>
      <c r="E329" s="143" t="s">
        <v>472</v>
      </c>
      <c r="F329" s="152" t="s">
        <v>195</v>
      </c>
      <c r="G329" s="149">
        <f>G330+G336+G333</f>
        <v>5697</v>
      </c>
      <c r="H329" s="149">
        <f>H330+H336+H333</f>
        <v>5697</v>
      </c>
    </row>
    <row r="330" spans="1:8" ht="60">
      <c r="A330" s="155" t="s">
        <v>473</v>
      </c>
      <c r="B330" s="141" t="s">
        <v>80</v>
      </c>
      <c r="C330" s="143" t="s">
        <v>436</v>
      </c>
      <c r="D330" s="143" t="s">
        <v>295</v>
      </c>
      <c r="E330" s="143" t="s">
        <v>474</v>
      </c>
      <c r="F330" s="152" t="s">
        <v>195</v>
      </c>
      <c r="G330" s="149">
        <f>G331</f>
        <v>5597</v>
      </c>
      <c r="H330" s="149">
        <f>H331</f>
        <v>5597</v>
      </c>
    </row>
    <row r="331" spans="1:8" ht="45">
      <c r="A331" s="142" t="s">
        <v>444</v>
      </c>
      <c r="B331" s="141" t="s">
        <v>80</v>
      </c>
      <c r="C331" s="143" t="s">
        <v>436</v>
      </c>
      <c r="D331" s="143" t="s">
        <v>295</v>
      </c>
      <c r="E331" s="143" t="s">
        <v>474</v>
      </c>
      <c r="F331" s="152" t="s">
        <v>337</v>
      </c>
      <c r="G331" s="149">
        <f>G332</f>
        <v>5597</v>
      </c>
      <c r="H331" s="149">
        <f>H332</f>
        <v>5597</v>
      </c>
    </row>
    <row r="332" spans="1:8">
      <c r="A332" s="142" t="s">
        <v>445</v>
      </c>
      <c r="B332" s="141" t="s">
        <v>80</v>
      </c>
      <c r="C332" s="143" t="s">
        <v>436</v>
      </c>
      <c r="D332" s="143" t="s">
        <v>295</v>
      </c>
      <c r="E332" s="143" t="s">
        <v>474</v>
      </c>
      <c r="F332" s="152" t="s">
        <v>446</v>
      </c>
      <c r="G332" s="149">
        <v>5597</v>
      </c>
      <c r="H332" s="149">
        <v>5597</v>
      </c>
    </row>
    <row r="333" spans="1:8" ht="30">
      <c r="A333" s="142" t="s">
        <v>475</v>
      </c>
      <c r="B333" s="141" t="s">
        <v>80</v>
      </c>
      <c r="C333" s="143" t="s">
        <v>436</v>
      </c>
      <c r="D333" s="143" t="s">
        <v>295</v>
      </c>
      <c r="E333" s="143" t="s">
        <v>476</v>
      </c>
      <c r="F333" s="152" t="s">
        <v>195</v>
      </c>
      <c r="G333" s="149">
        <f>G334</f>
        <v>80</v>
      </c>
      <c r="H333" s="149">
        <f>H334</f>
        <v>80</v>
      </c>
    </row>
    <row r="334" spans="1:8" ht="45">
      <c r="A334" s="142" t="s">
        <v>444</v>
      </c>
      <c r="B334" s="141" t="s">
        <v>80</v>
      </c>
      <c r="C334" s="143" t="s">
        <v>436</v>
      </c>
      <c r="D334" s="143" t="s">
        <v>295</v>
      </c>
      <c r="E334" s="143" t="s">
        <v>476</v>
      </c>
      <c r="F334" s="152" t="s">
        <v>337</v>
      </c>
      <c r="G334" s="149">
        <f>G335</f>
        <v>80</v>
      </c>
      <c r="H334" s="149">
        <f>H335</f>
        <v>80</v>
      </c>
    </row>
    <row r="335" spans="1:8">
      <c r="A335" s="142" t="s">
        <v>445</v>
      </c>
      <c r="B335" s="141" t="s">
        <v>80</v>
      </c>
      <c r="C335" s="143" t="s">
        <v>436</v>
      </c>
      <c r="D335" s="143" t="s">
        <v>295</v>
      </c>
      <c r="E335" s="143" t="s">
        <v>476</v>
      </c>
      <c r="F335" s="152" t="s">
        <v>446</v>
      </c>
      <c r="G335" s="149">
        <v>80</v>
      </c>
      <c r="H335" s="149">
        <v>80</v>
      </c>
    </row>
    <row r="336" spans="1:8" ht="45">
      <c r="A336" s="142" t="s">
        <v>605</v>
      </c>
      <c r="B336" s="141" t="s">
        <v>80</v>
      </c>
      <c r="C336" s="143" t="s">
        <v>436</v>
      </c>
      <c r="D336" s="143" t="s">
        <v>295</v>
      </c>
      <c r="E336" s="143" t="s">
        <v>478</v>
      </c>
      <c r="F336" s="152" t="s">
        <v>195</v>
      </c>
      <c r="G336" s="149">
        <f>G337</f>
        <v>20</v>
      </c>
      <c r="H336" s="149">
        <f>H337</f>
        <v>20</v>
      </c>
    </row>
    <row r="337" spans="1:10" ht="45">
      <c r="A337" s="142" t="s">
        <v>444</v>
      </c>
      <c r="B337" s="141" t="s">
        <v>80</v>
      </c>
      <c r="C337" s="143" t="s">
        <v>436</v>
      </c>
      <c r="D337" s="143" t="s">
        <v>295</v>
      </c>
      <c r="E337" s="143" t="s">
        <v>478</v>
      </c>
      <c r="F337" s="152" t="s">
        <v>337</v>
      </c>
      <c r="G337" s="149">
        <f>G338</f>
        <v>20</v>
      </c>
      <c r="H337" s="149">
        <f>H338</f>
        <v>20</v>
      </c>
    </row>
    <row r="338" spans="1:10">
      <c r="A338" s="142" t="s">
        <v>445</v>
      </c>
      <c r="B338" s="141" t="s">
        <v>80</v>
      </c>
      <c r="C338" s="143" t="s">
        <v>436</v>
      </c>
      <c r="D338" s="143" t="s">
        <v>295</v>
      </c>
      <c r="E338" s="143" t="s">
        <v>478</v>
      </c>
      <c r="F338" s="152" t="s">
        <v>446</v>
      </c>
      <c r="G338" s="149">
        <v>20</v>
      </c>
      <c r="H338" s="149">
        <v>20</v>
      </c>
    </row>
    <row r="339" spans="1:10" s="170" customFormat="1">
      <c r="A339" s="142" t="s">
        <v>603</v>
      </c>
      <c r="B339" s="141" t="s">
        <v>80</v>
      </c>
      <c r="C339" s="143" t="s">
        <v>436</v>
      </c>
      <c r="D339" s="143" t="s">
        <v>436</v>
      </c>
      <c r="E339" s="152" t="s">
        <v>282</v>
      </c>
      <c r="F339" s="152" t="s">
        <v>195</v>
      </c>
      <c r="G339" s="149">
        <f t="shared" ref="G339:H343" si="28">G340</f>
        <v>100</v>
      </c>
      <c r="H339" s="149">
        <f t="shared" si="28"/>
        <v>100</v>
      </c>
    </row>
    <row r="340" spans="1:10" s="170" customFormat="1" ht="60">
      <c r="A340" s="142" t="s">
        <v>469</v>
      </c>
      <c r="B340" s="141" t="s">
        <v>80</v>
      </c>
      <c r="C340" s="143" t="s">
        <v>436</v>
      </c>
      <c r="D340" s="143" t="s">
        <v>436</v>
      </c>
      <c r="E340" s="152" t="s">
        <v>470</v>
      </c>
      <c r="F340" s="152" t="s">
        <v>195</v>
      </c>
      <c r="G340" s="149">
        <f t="shared" si="28"/>
        <v>100</v>
      </c>
      <c r="H340" s="149">
        <f t="shared" si="28"/>
        <v>100</v>
      </c>
    </row>
    <row r="341" spans="1:10" s="170" customFormat="1" ht="20.25" customHeight="1">
      <c r="A341" s="142" t="s">
        <v>491</v>
      </c>
      <c r="B341" s="141" t="s">
        <v>80</v>
      </c>
      <c r="C341" s="143" t="s">
        <v>436</v>
      </c>
      <c r="D341" s="143" t="s">
        <v>436</v>
      </c>
      <c r="E341" s="152" t="s">
        <v>492</v>
      </c>
      <c r="F341" s="152" t="s">
        <v>195</v>
      </c>
      <c r="G341" s="149">
        <f t="shared" si="28"/>
        <v>100</v>
      </c>
      <c r="H341" s="149">
        <f t="shared" si="28"/>
        <v>100</v>
      </c>
    </row>
    <row r="342" spans="1:10" s="170" customFormat="1" ht="30">
      <c r="A342" s="142" t="s">
        <v>493</v>
      </c>
      <c r="B342" s="141" t="s">
        <v>80</v>
      </c>
      <c r="C342" s="143" t="s">
        <v>436</v>
      </c>
      <c r="D342" s="143" t="s">
        <v>436</v>
      </c>
      <c r="E342" s="152" t="s">
        <v>494</v>
      </c>
      <c r="F342" s="152" t="s">
        <v>195</v>
      </c>
      <c r="G342" s="149">
        <f t="shared" si="28"/>
        <v>100</v>
      </c>
      <c r="H342" s="149">
        <f t="shared" si="28"/>
        <v>100</v>
      </c>
    </row>
    <row r="343" spans="1:10" s="170" customFormat="1" ht="45">
      <c r="A343" s="142" t="s">
        <v>444</v>
      </c>
      <c r="B343" s="141" t="s">
        <v>80</v>
      </c>
      <c r="C343" s="143" t="s">
        <v>436</v>
      </c>
      <c r="D343" s="143" t="s">
        <v>436</v>
      </c>
      <c r="E343" s="152" t="s">
        <v>494</v>
      </c>
      <c r="F343" s="152" t="s">
        <v>337</v>
      </c>
      <c r="G343" s="149">
        <f t="shared" si="28"/>
        <v>100</v>
      </c>
      <c r="H343" s="149">
        <f t="shared" si="28"/>
        <v>100</v>
      </c>
    </row>
    <row r="344" spans="1:10" s="170" customFormat="1" ht="22.5" customHeight="1">
      <c r="A344" s="142" t="s">
        <v>445</v>
      </c>
      <c r="B344" s="141" t="s">
        <v>80</v>
      </c>
      <c r="C344" s="143" t="s">
        <v>436</v>
      </c>
      <c r="D344" s="143" t="s">
        <v>436</v>
      </c>
      <c r="E344" s="152" t="s">
        <v>494</v>
      </c>
      <c r="F344" s="152" t="s">
        <v>446</v>
      </c>
      <c r="G344" s="149">
        <v>100</v>
      </c>
      <c r="H344" s="149">
        <v>100</v>
      </c>
    </row>
    <row r="345" spans="1:10">
      <c r="A345" s="151" t="s">
        <v>516</v>
      </c>
      <c r="B345" s="141" t="s">
        <v>80</v>
      </c>
      <c r="C345" s="152" t="s">
        <v>387</v>
      </c>
      <c r="D345" s="143" t="s">
        <v>281</v>
      </c>
      <c r="E345" s="152" t="s">
        <v>282</v>
      </c>
      <c r="F345" s="152" t="s">
        <v>195</v>
      </c>
      <c r="G345" s="149">
        <f>G346+G377</f>
        <v>16657.400000000001</v>
      </c>
      <c r="H345" s="149">
        <f>H346+H377</f>
        <v>16657.400000000001</v>
      </c>
    </row>
    <row r="346" spans="1:10">
      <c r="A346" s="142" t="s">
        <v>517</v>
      </c>
      <c r="B346" s="141" t="s">
        <v>80</v>
      </c>
      <c r="C346" s="152" t="s">
        <v>387</v>
      </c>
      <c r="D346" s="143" t="s">
        <v>280</v>
      </c>
      <c r="E346" s="152" t="s">
        <v>282</v>
      </c>
      <c r="F346" s="152" t="s">
        <v>195</v>
      </c>
      <c r="G346" s="149">
        <f>G347</f>
        <v>13004.4</v>
      </c>
      <c r="H346" s="149">
        <f>H347</f>
        <v>13004.4</v>
      </c>
      <c r="J346" s="167"/>
    </row>
    <row r="347" spans="1:10" ht="71.25" customHeight="1" outlineLevel="5">
      <c r="A347" s="142" t="s">
        <v>469</v>
      </c>
      <c r="B347" s="141" t="s">
        <v>80</v>
      </c>
      <c r="C347" s="143" t="s">
        <v>387</v>
      </c>
      <c r="D347" s="143" t="s">
        <v>280</v>
      </c>
      <c r="E347" s="152" t="s">
        <v>470</v>
      </c>
      <c r="F347" s="152" t="s">
        <v>195</v>
      </c>
      <c r="G347" s="149">
        <f>G348+G361</f>
        <v>13004.4</v>
      </c>
      <c r="H347" s="149">
        <f>H348+H361</f>
        <v>13004.4</v>
      </c>
    </row>
    <row r="348" spans="1:10" ht="34.5" customHeight="1" outlineLevel="5">
      <c r="A348" s="142" t="s">
        <v>518</v>
      </c>
      <c r="B348" s="141" t="s">
        <v>80</v>
      </c>
      <c r="C348" s="143" t="s">
        <v>387</v>
      </c>
      <c r="D348" s="143" t="s">
        <v>280</v>
      </c>
      <c r="E348" s="152" t="s">
        <v>519</v>
      </c>
      <c r="F348" s="152" t="s">
        <v>195</v>
      </c>
      <c r="G348" s="149">
        <f>G352+G355+G358+G349</f>
        <v>5577</v>
      </c>
      <c r="H348" s="149">
        <f>H352+H355+H358+H349</f>
        <v>5577</v>
      </c>
    </row>
    <row r="349" spans="1:10" ht="60" outlineLevel="5">
      <c r="A349" s="148" t="s">
        <v>520</v>
      </c>
      <c r="B349" s="141" t="s">
        <v>80</v>
      </c>
      <c r="C349" s="143" t="s">
        <v>387</v>
      </c>
      <c r="D349" s="143" t="s">
        <v>280</v>
      </c>
      <c r="E349" s="152" t="s">
        <v>521</v>
      </c>
      <c r="F349" s="152" t="s">
        <v>195</v>
      </c>
      <c r="G349" s="149">
        <f>G350</f>
        <v>737</v>
      </c>
      <c r="H349" s="149">
        <f>H350</f>
        <v>737</v>
      </c>
    </row>
    <row r="350" spans="1:10" outlineLevel="5">
      <c r="A350" s="142" t="s">
        <v>360</v>
      </c>
      <c r="B350" s="141" t="s">
        <v>80</v>
      </c>
      <c r="C350" s="143" t="s">
        <v>387</v>
      </c>
      <c r="D350" s="143" t="s">
        <v>280</v>
      </c>
      <c r="E350" s="152" t="s">
        <v>521</v>
      </c>
      <c r="F350" s="152" t="s">
        <v>361</v>
      </c>
      <c r="G350" s="149">
        <f>G351</f>
        <v>737</v>
      </c>
      <c r="H350" s="149">
        <f>H351</f>
        <v>737</v>
      </c>
    </row>
    <row r="351" spans="1:10" outlineLevel="5">
      <c r="A351" s="142" t="s">
        <v>362</v>
      </c>
      <c r="B351" s="141" t="s">
        <v>80</v>
      </c>
      <c r="C351" s="143" t="s">
        <v>387</v>
      </c>
      <c r="D351" s="143" t="s">
        <v>280</v>
      </c>
      <c r="E351" s="152" t="s">
        <v>521</v>
      </c>
      <c r="F351" s="152" t="s">
        <v>363</v>
      </c>
      <c r="G351" s="149">
        <v>737</v>
      </c>
      <c r="H351" s="149">
        <v>737</v>
      </c>
    </row>
    <row r="352" spans="1:10" ht="45" outlineLevel="5">
      <c r="A352" s="142" t="s">
        <v>522</v>
      </c>
      <c r="B352" s="141" t="s">
        <v>80</v>
      </c>
      <c r="C352" s="143" t="s">
        <v>387</v>
      </c>
      <c r="D352" s="143" t="s">
        <v>280</v>
      </c>
      <c r="E352" s="152" t="s">
        <v>523</v>
      </c>
      <c r="F352" s="152" t="s">
        <v>195</v>
      </c>
      <c r="G352" s="149">
        <f>G353</f>
        <v>4460</v>
      </c>
      <c r="H352" s="149">
        <f>H353</f>
        <v>4460</v>
      </c>
    </row>
    <row r="353" spans="1:8" ht="45" outlineLevel="5">
      <c r="A353" s="142" t="s">
        <v>444</v>
      </c>
      <c r="B353" s="141" t="s">
        <v>80</v>
      </c>
      <c r="C353" s="143" t="s">
        <v>387</v>
      </c>
      <c r="D353" s="143" t="s">
        <v>280</v>
      </c>
      <c r="E353" s="152" t="s">
        <v>523</v>
      </c>
      <c r="F353" s="152" t="s">
        <v>337</v>
      </c>
      <c r="G353" s="149">
        <f>G354</f>
        <v>4460</v>
      </c>
      <c r="H353" s="149">
        <f>H354</f>
        <v>4460</v>
      </c>
    </row>
    <row r="354" spans="1:8" outlineLevel="5">
      <c r="A354" s="142" t="s">
        <v>445</v>
      </c>
      <c r="B354" s="141" t="s">
        <v>80</v>
      </c>
      <c r="C354" s="143" t="s">
        <v>387</v>
      </c>
      <c r="D354" s="143" t="s">
        <v>280</v>
      </c>
      <c r="E354" s="152" t="s">
        <v>523</v>
      </c>
      <c r="F354" s="152" t="s">
        <v>446</v>
      </c>
      <c r="G354" s="149">
        <v>4460</v>
      </c>
      <c r="H354" s="149">
        <v>4460</v>
      </c>
    </row>
    <row r="355" spans="1:8" ht="30" outlineLevel="5">
      <c r="A355" s="142" t="s">
        <v>475</v>
      </c>
      <c r="B355" s="141" t="s">
        <v>80</v>
      </c>
      <c r="C355" s="143" t="s">
        <v>387</v>
      </c>
      <c r="D355" s="143" t="s">
        <v>280</v>
      </c>
      <c r="E355" s="152" t="s">
        <v>524</v>
      </c>
      <c r="F355" s="152" t="s">
        <v>195</v>
      </c>
      <c r="G355" s="149">
        <f>G356</f>
        <v>313</v>
      </c>
      <c r="H355" s="149">
        <f>H356</f>
        <v>313</v>
      </c>
    </row>
    <row r="356" spans="1:8" ht="45" outlineLevel="5">
      <c r="A356" s="142" t="s">
        <v>444</v>
      </c>
      <c r="B356" s="141" t="s">
        <v>80</v>
      </c>
      <c r="C356" s="143" t="s">
        <v>387</v>
      </c>
      <c r="D356" s="143" t="s">
        <v>280</v>
      </c>
      <c r="E356" s="152" t="s">
        <v>524</v>
      </c>
      <c r="F356" s="152" t="s">
        <v>337</v>
      </c>
      <c r="G356" s="149">
        <f>G357</f>
        <v>313</v>
      </c>
      <c r="H356" s="149">
        <f>H357</f>
        <v>313</v>
      </c>
    </row>
    <row r="357" spans="1:8" outlineLevel="5">
      <c r="A357" s="142" t="s">
        <v>445</v>
      </c>
      <c r="B357" s="141" t="s">
        <v>80</v>
      </c>
      <c r="C357" s="143" t="s">
        <v>387</v>
      </c>
      <c r="D357" s="143" t="s">
        <v>280</v>
      </c>
      <c r="E357" s="152" t="s">
        <v>524</v>
      </c>
      <c r="F357" s="152" t="s">
        <v>446</v>
      </c>
      <c r="G357" s="149">
        <v>313</v>
      </c>
      <c r="H357" s="149">
        <v>313</v>
      </c>
    </row>
    <row r="358" spans="1:8" ht="30" outlineLevel="5">
      <c r="A358" s="142" t="s">
        <v>475</v>
      </c>
      <c r="B358" s="141" t="s">
        <v>80</v>
      </c>
      <c r="C358" s="143" t="s">
        <v>387</v>
      </c>
      <c r="D358" s="143" t="s">
        <v>280</v>
      </c>
      <c r="E358" s="152" t="s">
        <v>525</v>
      </c>
      <c r="F358" s="152" t="s">
        <v>195</v>
      </c>
      <c r="G358" s="149">
        <f>G359</f>
        <v>67</v>
      </c>
      <c r="H358" s="149">
        <f>H359</f>
        <v>67</v>
      </c>
    </row>
    <row r="359" spans="1:8" ht="45" outlineLevel="5">
      <c r="A359" s="142" t="s">
        <v>444</v>
      </c>
      <c r="B359" s="141" t="s">
        <v>80</v>
      </c>
      <c r="C359" s="143" t="s">
        <v>387</v>
      </c>
      <c r="D359" s="143" t="s">
        <v>280</v>
      </c>
      <c r="E359" s="152" t="s">
        <v>525</v>
      </c>
      <c r="F359" s="152" t="s">
        <v>337</v>
      </c>
      <c r="G359" s="149">
        <f>G360</f>
        <v>67</v>
      </c>
      <c r="H359" s="149">
        <f>H360</f>
        <v>67</v>
      </c>
    </row>
    <row r="360" spans="1:8" outlineLevel="5">
      <c r="A360" s="142" t="s">
        <v>445</v>
      </c>
      <c r="B360" s="141" t="s">
        <v>80</v>
      </c>
      <c r="C360" s="143" t="s">
        <v>387</v>
      </c>
      <c r="D360" s="143" t="s">
        <v>280</v>
      </c>
      <c r="E360" s="152" t="s">
        <v>525</v>
      </c>
      <c r="F360" s="152" t="s">
        <v>446</v>
      </c>
      <c r="G360" s="149">
        <v>67</v>
      </c>
      <c r="H360" s="149">
        <v>67</v>
      </c>
    </row>
    <row r="361" spans="1:8" ht="30" outlineLevel="5">
      <c r="A361" s="142" t="s">
        <v>526</v>
      </c>
      <c r="B361" s="141" t="s">
        <v>80</v>
      </c>
      <c r="C361" s="143" t="s">
        <v>387</v>
      </c>
      <c r="D361" s="143" t="s">
        <v>280</v>
      </c>
      <c r="E361" s="152" t="s">
        <v>527</v>
      </c>
      <c r="F361" s="152" t="s">
        <v>195</v>
      </c>
      <c r="G361" s="149">
        <f>G365+G368+G362+G371+G374</f>
        <v>7427.4</v>
      </c>
      <c r="H361" s="149">
        <f>H365+H368+H362+H371+H374</f>
        <v>7427.4</v>
      </c>
    </row>
    <row r="362" spans="1:8" ht="30" outlineLevel="5">
      <c r="A362" s="142" t="s">
        <v>528</v>
      </c>
      <c r="B362" s="141" t="s">
        <v>80</v>
      </c>
      <c r="C362" s="143" t="s">
        <v>387</v>
      </c>
      <c r="D362" s="143" t="s">
        <v>280</v>
      </c>
      <c r="E362" s="152" t="s">
        <v>529</v>
      </c>
      <c r="F362" s="152" t="s">
        <v>195</v>
      </c>
      <c r="G362" s="149">
        <f>G363</f>
        <v>2425</v>
      </c>
      <c r="H362" s="149">
        <f>H363</f>
        <v>2425</v>
      </c>
    </row>
    <row r="363" spans="1:8" outlineLevel="5">
      <c r="A363" s="142" t="s">
        <v>360</v>
      </c>
      <c r="B363" s="141" t="s">
        <v>80</v>
      </c>
      <c r="C363" s="143" t="s">
        <v>387</v>
      </c>
      <c r="D363" s="143" t="s">
        <v>280</v>
      </c>
      <c r="E363" s="152" t="s">
        <v>529</v>
      </c>
      <c r="F363" s="152" t="s">
        <v>361</v>
      </c>
      <c r="G363" s="149">
        <f>G364</f>
        <v>2425</v>
      </c>
      <c r="H363" s="149">
        <f>H364</f>
        <v>2425</v>
      </c>
    </row>
    <row r="364" spans="1:8" outlineLevel="5">
      <c r="A364" s="142" t="s">
        <v>362</v>
      </c>
      <c r="B364" s="141" t="s">
        <v>80</v>
      </c>
      <c r="C364" s="143" t="s">
        <v>387</v>
      </c>
      <c r="D364" s="143" t="s">
        <v>280</v>
      </c>
      <c r="E364" s="152" t="s">
        <v>529</v>
      </c>
      <c r="F364" s="152" t="s">
        <v>363</v>
      </c>
      <c r="G364" s="149">
        <v>2425</v>
      </c>
      <c r="H364" s="149">
        <v>2425</v>
      </c>
    </row>
    <row r="365" spans="1:8" ht="48.75" customHeight="1" outlineLevel="5">
      <c r="A365" s="142" t="s">
        <v>530</v>
      </c>
      <c r="B365" s="141" t="s">
        <v>80</v>
      </c>
      <c r="C365" s="143" t="s">
        <v>387</v>
      </c>
      <c r="D365" s="143" t="s">
        <v>280</v>
      </c>
      <c r="E365" s="152" t="s">
        <v>531</v>
      </c>
      <c r="F365" s="152" t="s">
        <v>195</v>
      </c>
      <c r="G365" s="149">
        <f>G366</f>
        <v>4760</v>
      </c>
      <c r="H365" s="149">
        <f>H366</f>
        <v>4760</v>
      </c>
    </row>
    <row r="366" spans="1:8" ht="57" customHeight="1" outlineLevel="5">
      <c r="A366" s="142" t="s">
        <v>444</v>
      </c>
      <c r="B366" s="141" t="s">
        <v>80</v>
      </c>
      <c r="C366" s="143" t="s">
        <v>387</v>
      </c>
      <c r="D366" s="143" t="s">
        <v>280</v>
      </c>
      <c r="E366" s="152" t="s">
        <v>531</v>
      </c>
      <c r="F366" s="152" t="s">
        <v>337</v>
      </c>
      <c r="G366" s="149">
        <f>G367</f>
        <v>4760</v>
      </c>
      <c r="H366" s="149">
        <f>H367</f>
        <v>4760</v>
      </c>
    </row>
    <row r="367" spans="1:8" ht="21" customHeight="1" outlineLevel="5">
      <c r="A367" s="142" t="s">
        <v>445</v>
      </c>
      <c r="B367" s="141" t="s">
        <v>80</v>
      </c>
      <c r="C367" s="143" t="s">
        <v>387</v>
      </c>
      <c r="D367" s="143" t="s">
        <v>280</v>
      </c>
      <c r="E367" s="152" t="s">
        <v>531</v>
      </c>
      <c r="F367" s="152" t="s">
        <v>446</v>
      </c>
      <c r="G367" s="149">
        <v>4760</v>
      </c>
      <c r="H367" s="149">
        <v>4760</v>
      </c>
    </row>
    <row r="368" spans="1:8" ht="38.25" customHeight="1" outlineLevel="5">
      <c r="A368" s="142" t="s">
        <v>611</v>
      </c>
      <c r="B368" s="141" t="s">
        <v>80</v>
      </c>
      <c r="C368" s="143" t="s">
        <v>387</v>
      </c>
      <c r="D368" s="143" t="s">
        <v>280</v>
      </c>
      <c r="E368" s="152" t="s">
        <v>533</v>
      </c>
      <c r="F368" s="152" t="s">
        <v>195</v>
      </c>
      <c r="G368" s="149">
        <f>G369</f>
        <v>120.2</v>
      </c>
      <c r="H368" s="149">
        <f>H369</f>
        <v>120.2</v>
      </c>
    </row>
    <row r="369" spans="1:8" ht="46.5" customHeight="1" outlineLevel="5">
      <c r="A369" s="142" t="s">
        <v>444</v>
      </c>
      <c r="B369" s="141" t="s">
        <v>80</v>
      </c>
      <c r="C369" s="143" t="s">
        <v>387</v>
      </c>
      <c r="D369" s="143" t="s">
        <v>280</v>
      </c>
      <c r="E369" s="152" t="s">
        <v>533</v>
      </c>
      <c r="F369" s="152" t="s">
        <v>337</v>
      </c>
      <c r="G369" s="149">
        <f>G370</f>
        <v>120.2</v>
      </c>
      <c r="H369" s="149">
        <f>H370</f>
        <v>120.2</v>
      </c>
    </row>
    <row r="370" spans="1:8" outlineLevel="5">
      <c r="A370" s="142" t="s">
        <v>445</v>
      </c>
      <c r="B370" s="141" t="s">
        <v>80</v>
      </c>
      <c r="C370" s="143" t="s">
        <v>387</v>
      </c>
      <c r="D370" s="143" t="s">
        <v>280</v>
      </c>
      <c r="E370" s="152" t="s">
        <v>533</v>
      </c>
      <c r="F370" s="152" t="s">
        <v>446</v>
      </c>
      <c r="G370" s="149">
        <v>120.2</v>
      </c>
      <c r="H370" s="149">
        <v>120.2</v>
      </c>
    </row>
    <row r="371" spans="1:8" ht="51.75" customHeight="1" outlineLevel="5">
      <c r="A371" s="142" t="s">
        <v>534</v>
      </c>
      <c r="B371" s="141" t="s">
        <v>80</v>
      </c>
      <c r="C371" s="143" t="s">
        <v>387</v>
      </c>
      <c r="D371" s="143" t="s">
        <v>280</v>
      </c>
      <c r="E371" s="152" t="s">
        <v>535</v>
      </c>
      <c r="F371" s="152" t="s">
        <v>195</v>
      </c>
      <c r="G371" s="149">
        <f>G372</f>
        <v>27.2</v>
      </c>
      <c r="H371" s="149">
        <f>H372</f>
        <v>27.2</v>
      </c>
    </row>
    <row r="372" spans="1:8" ht="51.75" customHeight="1" outlineLevel="5">
      <c r="A372" s="142" t="s">
        <v>444</v>
      </c>
      <c r="B372" s="141" t="s">
        <v>80</v>
      </c>
      <c r="C372" s="143" t="s">
        <v>387</v>
      </c>
      <c r="D372" s="143" t="s">
        <v>280</v>
      </c>
      <c r="E372" s="152" t="s">
        <v>535</v>
      </c>
      <c r="F372" s="152" t="s">
        <v>337</v>
      </c>
      <c r="G372" s="149">
        <f>G373</f>
        <v>27.2</v>
      </c>
      <c r="H372" s="149">
        <f>H373</f>
        <v>27.2</v>
      </c>
    </row>
    <row r="373" spans="1:8" outlineLevel="5">
      <c r="A373" s="142" t="s">
        <v>445</v>
      </c>
      <c r="B373" s="141" t="s">
        <v>80</v>
      </c>
      <c r="C373" s="143" t="s">
        <v>387</v>
      </c>
      <c r="D373" s="143" t="s">
        <v>280</v>
      </c>
      <c r="E373" s="152" t="s">
        <v>535</v>
      </c>
      <c r="F373" s="152" t="s">
        <v>446</v>
      </c>
      <c r="G373" s="149">
        <v>27.2</v>
      </c>
      <c r="H373" s="149">
        <v>27.2</v>
      </c>
    </row>
    <row r="374" spans="1:8" outlineLevel="5">
      <c r="A374" s="142" t="s">
        <v>612</v>
      </c>
      <c r="B374" s="141" t="s">
        <v>80</v>
      </c>
      <c r="C374" s="143" t="s">
        <v>387</v>
      </c>
      <c r="D374" s="143" t="s">
        <v>280</v>
      </c>
      <c r="E374" s="152" t="s">
        <v>536</v>
      </c>
      <c r="F374" s="152" t="s">
        <v>195</v>
      </c>
      <c r="G374" s="149">
        <f>G375</f>
        <v>95</v>
      </c>
      <c r="H374" s="149">
        <f>H375</f>
        <v>95</v>
      </c>
    </row>
    <row r="375" spans="1:8" ht="45" outlineLevel="5">
      <c r="A375" s="142" t="s">
        <v>444</v>
      </c>
      <c r="B375" s="141" t="s">
        <v>80</v>
      </c>
      <c r="C375" s="143" t="s">
        <v>387</v>
      </c>
      <c r="D375" s="143" t="s">
        <v>280</v>
      </c>
      <c r="E375" s="152" t="s">
        <v>536</v>
      </c>
      <c r="F375" s="152" t="s">
        <v>337</v>
      </c>
      <c r="G375" s="149">
        <f>G376</f>
        <v>95</v>
      </c>
      <c r="H375" s="149">
        <f>H376</f>
        <v>95</v>
      </c>
    </row>
    <row r="376" spans="1:8" outlineLevel="5">
      <c r="A376" s="142" t="s">
        <v>445</v>
      </c>
      <c r="B376" s="141" t="s">
        <v>80</v>
      </c>
      <c r="C376" s="143" t="s">
        <v>387</v>
      </c>
      <c r="D376" s="143" t="s">
        <v>280</v>
      </c>
      <c r="E376" s="152" t="s">
        <v>536</v>
      </c>
      <c r="F376" s="152" t="s">
        <v>446</v>
      </c>
      <c r="G376" s="149">
        <v>95</v>
      </c>
      <c r="H376" s="149">
        <v>95</v>
      </c>
    </row>
    <row r="377" spans="1:8" ht="30" outlineLevel="5">
      <c r="A377" s="142" t="s">
        <v>537</v>
      </c>
      <c r="B377" s="141" t="s">
        <v>80</v>
      </c>
      <c r="C377" s="143" t="s">
        <v>387</v>
      </c>
      <c r="D377" s="143" t="s">
        <v>302</v>
      </c>
      <c r="E377" s="152" t="s">
        <v>282</v>
      </c>
      <c r="F377" s="152" t="s">
        <v>195</v>
      </c>
      <c r="G377" s="149">
        <f>G378</f>
        <v>3653</v>
      </c>
      <c r="H377" s="149">
        <f>H378</f>
        <v>3653</v>
      </c>
    </row>
    <row r="378" spans="1:8" ht="60" outlineLevel="5">
      <c r="A378" s="142" t="s">
        <v>469</v>
      </c>
      <c r="B378" s="141" t="s">
        <v>80</v>
      </c>
      <c r="C378" s="143" t="s">
        <v>387</v>
      </c>
      <c r="D378" s="143" t="s">
        <v>302</v>
      </c>
      <c r="E378" s="152" t="s">
        <v>470</v>
      </c>
      <c r="F378" s="152" t="s">
        <v>195</v>
      </c>
      <c r="G378" s="149">
        <f>G380</f>
        <v>3653</v>
      </c>
      <c r="H378" s="149">
        <f>H380</f>
        <v>3653</v>
      </c>
    </row>
    <row r="379" spans="1:8" ht="45" outlineLevel="5">
      <c r="A379" s="142" t="s">
        <v>539</v>
      </c>
      <c r="B379" s="141" t="s">
        <v>80</v>
      </c>
      <c r="C379" s="143" t="s">
        <v>387</v>
      </c>
      <c r="D379" s="143" t="s">
        <v>302</v>
      </c>
      <c r="E379" s="152" t="s">
        <v>540</v>
      </c>
      <c r="F379" s="152" t="s">
        <v>195</v>
      </c>
      <c r="G379" s="149">
        <f>G380</f>
        <v>3653</v>
      </c>
      <c r="H379" s="149">
        <f>H380</f>
        <v>3653</v>
      </c>
    </row>
    <row r="380" spans="1:8" ht="45" outlineLevel="5">
      <c r="A380" s="142" t="s">
        <v>542</v>
      </c>
      <c r="B380" s="141" t="s">
        <v>80</v>
      </c>
      <c r="C380" s="143" t="s">
        <v>387</v>
      </c>
      <c r="D380" s="143" t="s">
        <v>302</v>
      </c>
      <c r="E380" s="152" t="s">
        <v>543</v>
      </c>
      <c r="F380" s="152" t="s">
        <v>195</v>
      </c>
      <c r="G380" s="149">
        <f>G381+G383+G385</f>
        <v>3653</v>
      </c>
      <c r="H380" s="149">
        <f>H381+H383+H385</f>
        <v>3653</v>
      </c>
    </row>
    <row r="381" spans="1:8" ht="60" outlineLevel="5">
      <c r="A381" s="142" t="s">
        <v>291</v>
      </c>
      <c r="B381" s="141" t="s">
        <v>80</v>
      </c>
      <c r="C381" s="143" t="s">
        <v>387</v>
      </c>
      <c r="D381" s="143" t="s">
        <v>302</v>
      </c>
      <c r="E381" s="152" t="s">
        <v>543</v>
      </c>
      <c r="F381" s="152" t="s">
        <v>126</v>
      </c>
      <c r="G381" s="149">
        <f>G382</f>
        <v>3438</v>
      </c>
      <c r="H381" s="149">
        <f>H382</f>
        <v>3438</v>
      </c>
    </row>
    <row r="382" spans="1:8" ht="30" outlineLevel="5">
      <c r="A382" s="142" t="s">
        <v>606</v>
      </c>
      <c r="B382" s="141" t="s">
        <v>80</v>
      </c>
      <c r="C382" s="143" t="s">
        <v>387</v>
      </c>
      <c r="D382" s="143" t="s">
        <v>302</v>
      </c>
      <c r="E382" s="152" t="s">
        <v>543</v>
      </c>
      <c r="F382" s="152" t="s">
        <v>367</v>
      </c>
      <c r="G382" s="149">
        <v>3438</v>
      </c>
      <c r="H382" s="149">
        <v>3438</v>
      </c>
    </row>
    <row r="383" spans="1:8" ht="45" outlineLevel="5">
      <c r="A383" s="142" t="s">
        <v>306</v>
      </c>
      <c r="B383" s="141" t="s">
        <v>80</v>
      </c>
      <c r="C383" s="143" t="s">
        <v>387</v>
      </c>
      <c r="D383" s="143" t="s">
        <v>302</v>
      </c>
      <c r="E383" s="152" t="s">
        <v>543</v>
      </c>
      <c r="F383" s="152" t="s">
        <v>307</v>
      </c>
      <c r="G383" s="149">
        <f>G384</f>
        <v>185</v>
      </c>
      <c r="H383" s="149">
        <f>H384</f>
        <v>185</v>
      </c>
    </row>
    <row r="384" spans="1:8" ht="45" outlineLevel="5">
      <c r="A384" s="142" t="s">
        <v>308</v>
      </c>
      <c r="B384" s="141" t="s">
        <v>80</v>
      </c>
      <c r="C384" s="143" t="s">
        <v>387</v>
      </c>
      <c r="D384" s="143" t="s">
        <v>302</v>
      </c>
      <c r="E384" s="152" t="s">
        <v>543</v>
      </c>
      <c r="F384" s="152" t="s">
        <v>309</v>
      </c>
      <c r="G384" s="149">
        <v>185</v>
      </c>
      <c r="H384" s="149">
        <v>185</v>
      </c>
    </row>
    <row r="385" spans="1:8" outlineLevel="5">
      <c r="A385" s="142" t="s">
        <v>310</v>
      </c>
      <c r="B385" s="141" t="s">
        <v>80</v>
      </c>
      <c r="C385" s="143" t="s">
        <v>387</v>
      </c>
      <c r="D385" s="143" t="s">
        <v>302</v>
      </c>
      <c r="E385" s="152" t="s">
        <v>543</v>
      </c>
      <c r="F385" s="152" t="s">
        <v>311</v>
      </c>
      <c r="G385" s="149">
        <f>G386</f>
        <v>30</v>
      </c>
      <c r="H385" s="149">
        <f>H386</f>
        <v>30</v>
      </c>
    </row>
    <row r="386" spans="1:8" outlineLevel="5">
      <c r="A386" s="142" t="s">
        <v>312</v>
      </c>
      <c r="B386" s="141" t="s">
        <v>80</v>
      </c>
      <c r="C386" s="143" t="s">
        <v>387</v>
      </c>
      <c r="D386" s="143" t="s">
        <v>302</v>
      </c>
      <c r="E386" s="152" t="s">
        <v>543</v>
      </c>
      <c r="F386" s="152" t="s">
        <v>313</v>
      </c>
      <c r="G386" s="149">
        <v>30</v>
      </c>
      <c r="H386" s="149">
        <v>30</v>
      </c>
    </row>
    <row r="387" spans="1:8" outlineLevel="5">
      <c r="A387" s="142" t="s">
        <v>613</v>
      </c>
      <c r="B387" s="141" t="s">
        <v>80</v>
      </c>
      <c r="C387" s="143" t="s">
        <v>545</v>
      </c>
      <c r="D387" s="143" t="s">
        <v>304</v>
      </c>
      <c r="E387" s="152" t="s">
        <v>504</v>
      </c>
      <c r="F387" s="152" t="s">
        <v>195</v>
      </c>
      <c r="G387" s="149">
        <f t="shared" ref="G387:H389" si="29">G388</f>
        <v>270</v>
      </c>
      <c r="H387" s="149">
        <f t="shared" si="29"/>
        <v>270</v>
      </c>
    </row>
    <row r="388" spans="1:8" ht="45" outlineLevel="5">
      <c r="A388" s="142" t="s">
        <v>614</v>
      </c>
      <c r="B388" s="141" t="s">
        <v>80</v>
      </c>
      <c r="C388" s="143" t="s">
        <v>545</v>
      </c>
      <c r="D388" s="143" t="s">
        <v>304</v>
      </c>
      <c r="E388" s="152" t="s">
        <v>506</v>
      </c>
      <c r="F388" s="152" t="s">
        <v>195</v>
      </c>
      <c r="G388" s="149">
        <f t="shared" si="29"/>
        <v>270</v>
      </c>
      <c r="H388" s="149">
        <f t="shared" si="29"/>
        <v>270</v>
      </c>
    </row>
    <row r="389" spans="1:8" ht="45" outlineLevel="5">
      <c r="A389" s="142" t="s">
        <v>444</v>
      </c>
      <c r="B389" s="141" t="s">
        <v>80</v>
      </c>
      <c r="C389" s="143" t="s">
        <v>545</v>
      </c>
      <c r="D389" s="143" t="s">
        <v>304</v>
      </c>
      <c r="E389" s="152" t="s">
        <v>506</v>
      </c>
      <c r="F389" s="152" t="s">
        <v>195</v>
      </c>
      <c r="G389" s="149">
        <f t="shared" si="29"/>
        <v>270</v>
      </c>
      <c r="H389" s="149">
        <f t="shared" si="29"/>
        <v>270</v>
      </c>
    </row>
    <row r="390" spans="1:8" outlineLevel="5">
      <c r="A390" s="142" t="s">
        <v>445</v>
      </c>
      <c r="B390" s="141" t="s">
        <v>80</v>
      </c>
      <c r="C390" s="143" t="s">
        <v>545</v>
      </c>
      <c r="D390" s="143" t="s">
        <v>304</v>
      </c>
      <c r="E390" s="152" t="s">
        <v>506</v>
      </c>
      <c r="F390" s="152" t="s">
        <v>195</v>
      </c>
      <c r="G390" s="149">
        <v>270</v>
      </c>
      <c r="H390" s="149">
        <v>270</v>
      </c>
    </row>
    <row r="391" spans="1:8" outlineLevel="2">
      <c r="A391" s="142" t="s">
        <v>579</v>
      </c>
      <c r="B391" s="171"/>
      <c r="C391" s="172"/>
      <c r="D391" s="172"/>
      <c r="E391" s="172"/>
      <c r="F391" s="172"/>
      <c r="G391" s="139">
        <f>G15+G227+G239+G325</f>
        <v>356263.98000000004</v>
      </c>
      <c r="H391" s="139">
        <f>H15+H227+H239+H325</f>
        <v>356263.98000000004</v>
      </c>
    </row>
    <row r="393" spans="1:8">
      <c r="G393" s="173"/>
      <c r="H393" s="173"/>
    </row>
  </sheetData>
  <mergeCells count="13">
    <mergeCell ref="G12:H12"/>
    <mergeCell ref="A12:A13"/>
    <mergeCell ref="B12:B13"/>
    <mergeCell ref="C12:C13"/>
    <mergeCell ref="D12:D13"/>
    <mergeCell ref="E12:E13"/>
    <mergeCell ref="F12:F13"/>
    <mergeCell ref="A9:H9"/>
    <mergeCell ref="C1:H1"/>
    <mergeCell ref="C2:H2"/>
    <mergeCell ref="C3:H3"/>
    <mergeCell ref="E4:H4"/>
    <mergeCell ref="A8:H8"/>
  </mergeCells>
  <pageMargins left="0.70866141732283472" right="0.70866141732283472" top="0.74803149606299213" bottom="0.74803149606299213" header="0.31496062992125984" footer="0.31496062992125984"/>
  <pageSetup paperSize="9" scale="71" fitToHeight="5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0"/>
  <sheetViews>
    <sheetView workbookViewId="0">
      <selection activeCell="D118" sqref="D118"/>
    </sheetView>
  </sheetViews>
  <sheetFormatPr defaultRowHeight="15" outlineLevelRow="1"/>
  <cols>
    <col min="1" max="1" width="7.140625" style="179" customWidth="1"/>
    <col min="2" max="2" width="66.28515625" style="236" customWidth="1"/>
    <col min="3" max="3" width="7.7109375" style="179" customWidth="1"/>
    <col min="4" max="4" width="12.28515625" style="236" customWidth="1"/>
    <col min="5" max="5" width="12.7109375" style="179" bestFit="1" customWidth="1"/>
    <col min="6" max="249" width="9.140625" style="179"/>
    <col min="250" max="250" width="7.140625" style="179" customWidth="1"/>
    <col min="251" max="251" width="66.28515625" style="179" customWidth="1"/>
    <col min="252" max="252" width="7.7109375" style="179" customWidth="1"/>
    <col min="253" max="253" width="12.28515625" style="179" customWidth="1"/>
    <col min="254" max="254" width="13.7109375" style="179" customWidth="1"/>
    <col min="255" max="260" width="0" style="179" hidden="1" customWidth="1"/>
    <col min="261" max="505" width="9.140625" style="179"/>
    <col min="506" max="506" width="7.140625" style="179" customWidth="1"/>
    <col min="507" max="507" width="66.28515625" style="179" customWidth="1"/>
    <col min="508" max="508" width="7.7109375" style="179" customWidth="1"/>
    <col min="509" max="509" width="12.28515625" style="179" customWidth="1"/>
    <col min="510" max="510" width="13.7109375" style="179" customWidth="1"/>
    <col min="511" max="516" width="0" style="179" hidden="1" customWidth="1"/>
    <col min="517" max="761" width="9.140625" style="179"/>
    <col min="762" max="762" width="7.140625" style="179" customWidth="1"/>
    <col min="763" max="763" width="66.28515625" style="179" customWidth="1"/>
    <col min="764" max="764" width="7.7109375" style="179" customWidth="1"/>
    <col min="765" max="765" width="12.28515625" style="179" customWidth="1"/>
    <col min="766" max="766" width="13.7109375" style="179" customWidth="1"/>
    <col min="767" max="772" width="0" style="179" hidden="1" customWidth="1"/>
    <col min="773" max="1017" width="9.140625" style="179"/>
    <col min="1018" max="1018" width="7.140625" style="179" customWidth="1"/>
    <col min="1019" max="1019" width="66.28515625" style="179" customWidth="1"/>
    <col min="1020" max="1020" width="7.7109375" style="179" customWidth="1"/>
    <col min="1021" max="1021" width="12.28515625" style="179" customWidth="1"/>
    <col min="1022" max="1022" width="13.7109375" style="179" customWidth="1"/>
    <col min="1023" max="1028" width="0" style="179" hidden="1" customWidth="1"/>
    <col min="1029" max="1273" width="9.140625" style="179"/>
    <col min="1274" max="1274" width="7.140625" style="179" customWidth="1"/>
    <col min="1275" max="1275" width="66.28515625" style="179" customWidth="1"/>
    <col min="1276" max="1276" width="7.7109375" style="179" customWidth="1"/>
    <col min="1277" max="1277" width="12.28515625" style="179" customWidth="1"/>
    <col min="1278" max="1278" width="13.7109375" style="179" customWidth="1"/>
    <col min="1279" max="1284" width="0" style="179" hidden="1" customWidth="1"/>
    <col min="1285" max="1529" width="9.140625" style="179"/>
    <col min="1530" max="1530" width="7.140625" style="179" customWidth="1"/>
    <col min="1531" max="1531" width="66.28515625" style="179" customWidth="1"/>
    <col min="1532" max="1532" width="7.7109375" style="179" customWidth="1"/>
    <col min="1533" max="1533" width="12.28515625" style="179" customWidth="1"/>
    <col min="1534" max="1534" width="13.7109375" style="179" customWidth="1"/>
    <col min="1535" max="1540" width="0" style="179" hidden="1" customWidth="1"/>
    <col min="1541" max="1785" width="9.140625" style="179"/>
    <col min="1786" max="1786" width="7.140625" style="179" customWidth="1"/>
    <col min="1787" max="1787" width="66.28515625" style="179" customWidth="1"/>
    <col min="1788" max="1788" width="7.7109375" style="179" customWidth="1"/>
    <col min="1789" max="1789" width="12.28515625" style="179" customWidth="1"/>
    <col min="1790" max="1790" width="13.7109375" style="179" customWidth="1"/>
    <col min="1791" max="1796" width="0" style="179" hidden="1" customWidth="1"/>
    <col min="1797" max="2041" width="9.140625" style="179"/>
    <col min="2042" max="2042" width="7.140625" style="179" customWidth="1"/>
    <col min="2043" max="2043" width="66.28515625" style="179" customWidth="1"/>
    <col min="2044" max="2044" width="7.7109375" style="179" customWidth="1"/>
    <col min="2045" max="2045" width="12.28515625" style="179" customWidth="1"/>
    <col min="2046" max="2046" width="13.7109375" style="179" customWidth="1"/>
    <col min="2047" max="2052" width="0" style="179" hidden="1" customWidth="1"/>
    <col min="2053" max="2297" width="9.140625" style="179"/>
    <col min="2298" max="2298" width="7.140625" style="179" customWidth="1"/>
    <col min="2299" max="2299" width="66.28515625" style="179" customWidth="1"/>
    <col min="2300" max="2300" width="7.7109375" style="179" customWidth="1"/>
    <col min="2301" max="2301" width="12.28515625" style="179" customWidth="1"/>
    <col min="2302" max="2302" width="13.7109375" style="179" customWidth="1"/>
    <col min="2303" max="2308" width="0" style="179" hidden="1" customWidth="1"/>
    <col min="2309" max="2553" width="9.140625" style="179"/>
    <col min="2554" max="2554" width="7.140625" style="179" customWidth="1"/>
    <col min="2555" max="2555" width="66.28515625" style="179" customWidth="1"/>
    <col min="2556" max="2556" width="7.7109375" style="179" customWidth="1"/>
    <col min="2557" max="2557" width="12.28515625" style="179" customWidth="1"/>
    <col min="2558" max="2558" width="13.7109375" style="179" customWidth="1"/>
    <col min="2559" max="2564" width="0" style="179" hidden="1" customWidth="1"/>
    <col min="2565" max="2809" width="9.140625" style="179"/>
    <col min="2810" max="2810" width="7.140625" style="179" customWidth="1"/>
    <col min="2811" max="2811" width="66.28515625" style="179" customWidth="1"/>
    <col min="2812" max="2812" width="7.7109375" style="179" customWidth="1"/>
    <col min="2813" max="2813" width="12.28515625" style="179" customWidth="1"/>
    <col min="2814" max="2814" width="13.7109375" style="179" customWidth="1"/>
    <col min="2815" max="2820" width="0" style="179" hidden="1" customWidth="1"/>
    <col min="2821" max="3065" width="9.140625" style="179"/>
    <col min="3066" max="3066" width="7.140625" style="179" customWidth="1"/>
    <col min="3067" max="3067" width="66.28515625" style="179" customWidth="1"/>
    <col min="3068" max="3068" width="7.7109375" style="179" customWidth="1"/>
    <col min="3069" max="3069" width="12.28515625" style="179" customWidth="1"/>
    <col min="3070" max="3070" width="13.7109375" style="179" customWidth="1"/>
    <col min="3071" max="3076" width="0" style="179" hidden="1" customWidth="1"/>
    <col min="3077" max="3321" width="9.140625" style="179"/>
    <col min="3322" max="3322" width="7.140625" style="179" customWidth="1"/>
    <col min="3323" max="3323" width="66.28515625" style="179" customWidth="1"/>
    <col min="3324" max="3324" width="7.7109375" style="179" customWidth="1"/>
    <col min="3325" max="3325" width="12.28515625" style="179" customWidth="1"/>
    <col min="3326" max="3326" width="13.7109375" style="179" customWidth="1"/>
    <col min="3327" max="3332" width="0" style="179" hidden="1" customWidth="1"/>
    <col min="3333" max="3577" width="9.140625" style="179"/>
    <col min="3578" max="3578" width="7.140625" style="179" customWidth="1"/>
    <col min="3579" max="3579" width="66.28515625" style="179" customWidth="1"/>
    <col min="3580" max="3580" width="7.7109375" style="179" customWidth="1"/>
    <col min="3581" max="3581" width="12.28515625" style="179" customWidth="1"/>
    <col min="3582" max="3582" width="13.7109375" style="179" customWidth="1"/>
    <col min="3583" max="3588" width="0" style="179" hidden="1" customWidth="1"/>
    <col min="3589" max="3833" width="9.140625" style="179"/>
    <col min="3834" max="3834" width="7.140625" style="179" customWidth="1"/>
    <col min="3835" max="3835" width="66.28515625" style="179" customWidth="1"/>
    <col min="3836" max="3836" width="7.7109375" style="179" customWidth="1"/>
    <col min="3837" max="3837" width="12.28515625" style="179" customWidth="1"/>
    <col min="3838" max="3838" width="13.7109375" style="179" customWidth="1"/>
    <col min="3839" max="3844" width="0" style="179" hidden="1" customWidth="1"/>
    <col min="3845" max="4089" width="9.140625" style="179"/>
    <col min="4090" max="4090" width="7.140625" style="179" customWidth="1"/>
    <col min="4091" max="4091" width="66.28515625" style="179" customWidth="1"/>
    <col min="4092" max="4092" width="7.7109375" style="179" customWidth="1"/>
    <col min="4093" max="4093" width="12.28515625" style="179" customWidth="1"/>
    <col min="4094" max="4094" width="13.7109375" style="179" customWidth="1"/>
    <col min="4095" max="4100" width="0" style="179" hidden="1" customWidth="1"/>
    <col min="4101" max="4345" width="9.140625" style="179"/>
    <col min="4346" max="4346" width="7.140625" style="179" customWidth="1"/>
    <col min="4347" max="4347" width="66.28515625" style="179" customWidth="1"/>
    <col min="4348" max="4348" width="7.7109375" style="179" customWidth="1"/>
    <col min="4349" max="4349" width="12.28515625" style="179" customWidth="1"/>
    <col min="4350" max="4350" width="13.7109375" style="179" customWidth="1"/>
    <col min="4351" max="4356" width="0" style="179" hidden="1" customWidth="1"/>
    <col min="4357" max="4601" width="9.140625" style="179"/>
    <col min="4602" max="4602" width="7.140625" style="179" customWidth="1"/>
    <col min="4603" max="4603" width="66.28515625" style="179" customWidth="1"/>
    <col min="4604" max="4604" width="7.7109375" style="179" customWidth="1"/>
    <col min="4605" max="4605" width="12.28515625" style="179" customWidth="1"/>
    <col min="4606" max="4606" width="13.7109375" style="179" customWidth="1"/>
    <col min="4607" max="4612" width="0" style="179" hidden="1" customWidth="1"/>
    <col min="4613" max="4857" width="9.140625" style="179"/>
    <col min="4858" max="4858" width="7.140625" style="179" customWidth="1"/>
    <col min="4859" max="4859" width="66.28515625" style="179" customWidth="1"/>
    <col min="4860" max="4860" width="7.7109375" style="179" customWidth="1"/>
    <col min="4861" max="4861" width="12.28515625" style="179" customWidth="1"/>
    <col min="4862" max="4862" width="13.7109375" style="179" customWidth="1"/>
    <col min="4863" max="4868" width="0" style="179" hidden="1" customWidth="1"/>
    <col min="4869" max="5113" width="9.140625" style="179"/>
    <col min="5114" max="5114" width="7.140625" style="179" customWidth="1"/>
    <col min="5115" max="5115" width="66.28515625" style="179" customWidth="1"/>
    <col min="5116" max="5116" width="7.7109375" style="179" customWidth="1"/>
    <col min="5117" max="5117" width="12.28515625" style="179" customWidth="1"/>
    <col min="5118" max="5118" width="13.7109375" style="179" customWidth="1"/>
    <col min="5119" max="5124" width="0" style="179" hidden="1" customWidth="1"/>
    <col min="5125" max="5369" width="9.140625" style="179"/>
    <col min="5370" max="5370" width="7.140625" style="179" customWidth="1"/>
    <col min="5371" max="5371" width="66.28515625" style="179" customWidth="1"/>
    <col min="5372" max="5372" width="7.7109375" style="179" customWidth="1"/>
    <col min="5373" max="5373" width="12.28515625" style="179" customWidth="1"/>
    <col min="5374" max="5374" width="13.7109375" style="179" customWidth="1"/>
    <col min="5375" max="5380" width="0" style="179" hidden="1" customWidth="1"/>
    <col min="5381" max="5625" width="9.140625" style="179"/>
    <col min="5626" max="5626" width="7.140625" style="179" customWidth="1"/>
    <col min="5627" max="5627" width="66.28515625" style="179" customWidth="1"/>
    <col min="5628" max="5628" width="7.7109375" style="179" customWidth="1"/>
    <col min="5629" max="5629" width="12.28515625" style="179" customWidth="1"/>
    <col min="5630" max="5630" width="13.7109375" style="179" customWidth="1"/>
    <col min="5631" max="5636" width="0" style="179" hidden="1" customWidth="1"/>
    <col min="5637" max="5881" width="9.140625" style="179"/>
    <col min="5882" max="5882" width="7.140625" style="179" customWidth="1"/>
    <col min="5883" max="5883" width="66.28515625" style="179" customWidth="1"/>
    <col min="5884" max="5884" width="7.7109375" style="179" customWidth="1"/>
    <col min="5885" max="5885" width="12.28515625" style="179" customWidth="1"/>
    <col min="5886" max="5886" width="13.7109375" style="179" customWidth="1"/>
    <col min="5887" max="5892" width="0" style="179" hidden="1" customWidth="1"/>
    <col min="5893" max="6137" width="9.140625" style="179"/>
    <col min="6138" max="6138" width="7.140625" style="179" customWidth="1"/>
    <col min="6139" max="6139" width="66.28515625" style="179" customWidth="1"/>
    <col min="6140" max="6140" width="7.7109375" style="179" customWidth="1"/>
    <col min="6141" max="6141" width="12.28515625" style="179" customWidth="1"/>
    <col min="6142" max="6142" width="13.7109375" style="179" customWidth="1"/>
    <col min="6143" max="6148" width="0" style="179" hidden="1" customWidth="1"/>
    <col min="6149" max="6393" width="9.140625" style="179"/>
    <col min="6394" max="6394" width="7.140625" style="179" customWidth="1"/>
    <col min="6395" max="6395" width="66.28515625" style="179" customWidth="1"/>
    <col min="6396" max="6396" width="7.7109375" style="179" customWidth="1"/>
    <col min="6397" max="6397" width="12.28515625" style="179" customWidth="1"/>
    <col min="6398" max="6398" width="13.7109375" style="179" customWidth="1"/>
    <col min="6399" max="6404" width="0" style="179" hidden="1" customWidth="1"/>
    <col min="6405" max="6649" width="9.140625" style="179"/>
    <col min="6650" max="6650" width="7.140625" style="179" customWidth="1"/>
    <col min="6651" max="6651" width="66.28515625" style="179" customWidth="1"/>
    <col min="6652" max="6652" width="7.7109375" style="179" customWidth="1"/>
    <col min="6653" max="6653" width="12.28515625" style="179" customWidth="1"/>
    <col min="6654" max="6654" width="13.7109375" style="179" customWidth="1"/>
    <col min="6655" max="6660" width="0" style="179" hidden="1" customWidth="1"/>
    <col min="6661" max="6905" width="9.140625" style="179"/>
    <col min="6906" max="6906" width="7.140625" style="179" customWidth="1"/>
    <col min="6907" max="6907" width="66.28515625" style="179" customWidth="1"/>
    <col min="6908" max="6908" width="7.7109375" style="179" customWidth="1"/>
    <col min="6909" max="6909" width="12.28515625" style="179" customWidth="1"/>
    <col min="6910" max="6910" width="13.7109375" style="179" customWidth="1"/>
    <col min="6911" max="6916" width="0" style="179" hidden="1" customWidth="1"/>
    <col min="6917" max="7161" width="9.140625" style="179"/>
    <col min="7162" max="7162" width="7.140625" style="179" customWidth="1"/>
    <col min="7163" max="7163" width="66.28515625" style="179" customWidth="1"/>
    <col min="7164" max="7164" width="7.7109375" style="179" customWidth="1"/>
    <col min="7165" max="7165" width="12.28515625" style="179" customWidth="1"/>
    <col min="7166" max="7166" width="13.7109375" style="179" customWidth="1"/>
    <col min="7167" max="7172" width="0" style="179" hidden="1" customWidth="1"/>
    <col min="7173" max="7417" width="9.140625" style="179"/>
    <col min="7418" max="7418" width="7.140625" style="179" customWidth="1"/>
    <col min="7419" max="7419" width="66.28515625" style="179" customWidth="1"/>
    <col min="7420" max="7420" width="7.7109375" style="179" customWidth="1"/>
    <col min="7421" max="7421" width="12.28515625" style="179" customWidth="1"/>
    <col min="7422" max="7422" width="13.7109375" style="179" customWidth="1"/>
    <col min="7423" max="7428" width="0" style="179" hidden="1" customWidth="1"/>
    <col min="7429" max="7673" width="9.140625" style="179"/>
    <col min="7674" max="7674" width="7.140625" style="179" customWidth="1"/>
    <col min="7675" max="7675" width="66.28515625" style="179" customWidth="1"/>
    <col min="7676" max="7676" width="7.7109375" style="179" customWidth="1"/>
    <col min="7677" max="7677" width="12.28515625" style="179" customWidth="1"/>
    <col min="7678" max="7678" width="13.7109375" style="179" customWidth="1"/>
    <col min="7679" max="7684" width="0" style="179" hidden="1" customWidth="1"/>
    <col min="7685" max="7929" width="9.140625" style="179"/>
    <col min="7930" max="7930" width="7.140625" style="179" customWidth="1"/>
    <col min="7931" max="7931" width="66.28515625" style="179" customWidth="1"/>
    <col min="7932" max="7932" width="7.7109375" style="179" customWidth="1"/>
    <col min="7933" max="7933" width="12.28515625" style="179" customWidth="1"/>
    <col min="7934" max="7934" width="13.7109375" style="179" customWidth="1"/>
    <col min="7935" max="7940" width="0" style="179" hidden="1" customWidth="1"/>
    <col min="7941" max="8185" width="9.140625" style="179"/>
    <col min="8186" max="8186" width="7.140625" style="179" customWidth="1"/>
    <col min="8187" max="8187" width="66.28515625" style="179" customWidth="1"/>
    <col min="8188" max="8188" width="7.7109375" style="179" customWidth="1"/>
    <col min="8189" max="8189" width="12.28515625" style="179" customWidth="1"/>
    <col min="8190" max="8190" width="13.7109375" style="179" customWidth="1"/>
    <col min="8191" max="8196" width="0" style="179" hidden="1" customWidth="1"/>
    <col min="8197" max="8441" width="9.140625" style="179"/>
    <col min="8442" max="8442" width="7.140625" style="179" customWidth="1"/>
    <col min="8443" max="8443" width="66.28515625" style="179" customWidth="1"/>
    <col min="8444" max="8444" width="7.7109375" style="179" customWidth="1"/>
    <col min="8445" max="8445" width="12.28515625" style="179" customWidth="1"/>
    <col min="8446" max="8446" width="13.7109375" style="179" customWidth="1"/>
    <col min="8447" max="8452" width="0" style="179" hidden="1" customWidth="1"/>
    <col min="8453" max="8697" width="9.140625" style="179"/>
    <col min="8698" max="8698" width="7.140625" style="179" customWidth="1"/>
    <col min="8699" max="8699" width="66.28515625" style="179" customWidth="1"/>
    <col min="8700" max="8700" width="7.7109375" style="179" customWidth="1"/>
    <col min="8701" max="8701" width="12.28515625" style="179" customWidth="1"/>
    <col min="8702" max="8702" width="13.7109375" style="179" customWidth="1"/>
    <col min="8703" max="8708" width="0" style="179" hidden="1" customWidth="1"/>
    <col min="8709" max="8953" width="9.140625" style="179"/>
    <col min="8954" max="8954" width="7.140625" style="179" customWidth="1"/>
    <col min="8955" max="8955" width="66.28515625" style="179" customWidth="1"/>
    <col min="8956" max="8956" width="7.7109375" style="179" customWidth="1"/>
    <col min="8957" max="8957" width="12.28515625" style="179" customWidth="1"/>
    <col min="8958" max="8958" width="13.7109375" style="179" customWidth="1"/>
    <col min="8959" max="8964" width="0" style="179" hidden="1" customWidth="1"/>
    <col min="8965" max="9209" width="9.140625" style="179"/>
    <col min="9210" max="9210" width="7.140625" style="179" customWidth="1"/>
    <col min="9211" max="9211" width="66.28515625" style="179" customWidth="1"/>
    <col min="9212" max="9212" width="7.7109375" style="179" customWidth="1"/>
    <col min="9213" max="9213" width="12.28515625" style="179" customWidth="1"/>
    <col min="9214" max="9214" width="13.7109375" style="179" customWidth="1"/>
    <col min="9215" max="9220" width="0" style="179" hidden="1" customWidth="1"/>
    <col min="9221" max="9465" width="9.140625" style="179"/>
    <col min="9466" max="9466" width="7.140625" style="179" customWidth="1"/>
    <col min="9467" max="9467" width="66.28515625" style="179" customWidth="1"/>
    <col min="9468" max="9468" width="7.7109375" style="179" customWidth="1"/>
    <col min="9469" max="9469" width="12.28515625" style="179" customWidth="1"/>
    <col min="9470" max="9470" width="13.7109375" style="179" customWidth="1"/>
    <col min="9471" max="9476" width="0" style="179" hidden="1" customWidth="1"/>
    <col min="9477" max="9721" width="9.140625" style="179"/>
    <col min="9722" max="9722" width="7.140625" style="179" customWidth="1"/>
    <col min="9723" max="9723" width="66.28515625" style="179" customWidth="1"/>
    <col min="9724" max="9724" width="7.7109375" style="179" customWidth="1"/>
    <col min="9725" max="9725" width="12.28515625" style="179" customWidth="1"/>
    <col min="9726" max="9726" width="13.7109375" style="179" customWidth="1"/>
    <col min="9727" max="9732" width="0" style="179" hidden="1" customWidth="1"/>
    <col min="9733" max="9977" width="9.140625" style="179"/>
    <col min="9978" max="9978" width="7.140625" style="179" customWidth="1"/>
    <col min="9979" max="9979" width="66.28515625" style="179" customWidth="1"/>
    <col min="9980" max="9980" width="7.7109375" style="179" customWidth="1"/>
    <col min="9981" max="9981" width="12.28515625" style="179" customWidth="1"/>
    <col min="9982" max="9982" width="13.7109375" style="179" customWidth="1"/>
    <col min="9983" max="9988" width="0" style="179" hidden="1" customWidth="1"/>
    <col min="9989" max="10233" width="9.140625" style="179"/>
    <col min="10234" max="10234" width="7.140625" style="179" customWidth="1"/>
    <col min="10235" max="10235" width="66.28515625" style="179" customWidth="1"/>
    <col min="10236" max="10236" width="7.7109375" style="179" customWidth="1"/>
    <col min="10237" max="10237" width="12.28515625" style="179" customWidth="1"/>
    <col min="10238" max="10238" width="13.7109375" style="179" customWidth="1"/>
    <col min="10239" max="10244" width="0" style="179" hidden="1" customWidth="1"/>
    <col min="10245" max="10489" width="9.140625" style="179"/>
    <col min="10490" max="10490" width="7.140625" style="179" customWidth="1"/>
    <col min="10491" max="10491" width="66.28515625" style="179" customWidth="1"/>
    <col min="10492" max="10492" width="7.7109375" style="179" customWidth="1"/>
    <col min="10493" max="10493" width="12.28515625" style="179" customWidth="1"/>
    <col min="10494" max="10494" width="13.7109375" style="179" customWidth="1"/>
    <col min="10495" max="10500" width="0" style="179" hidden="1" customWidth="1"/>
    <col min="10501" max="10745" width="9.140625" style="179"/>
    <col min="10746" max="10746" width="7.140625" style="179" customWidth="1"/>
    <col min="10747" max="10747" width="66.28515625" style="179" customWidth="1"/>
    <col min="10748" max="10748" width="7.7109375" style="179" customWidth="1"/>
    <col min="10749" max="10749" width="12.28515625" style="179" customWidth="1"/>
    <col min="10750" max="10750" width="13.7109375" style="179" customWidth="1"/>
    <col min="10751" max="10756" width="0" style="179" hidden="1" customWidth="1"/>
    <col min="10757" max="11001" width="9.140625" style="179"/>
    <col min="11002" max="11002" width="7.140625" style="179" customWidth="1"/>
    <col min="11003" max="11003" width="66.28515625" style="179" customWidth="1"/>
    <col min="11004" max="11004" width="7.7109375" style="179" customWidth="1"/>
    <col min="11005" max="11005" width="12.28515625" style="179" customWidth="1"/>
    <col min="11006" max="11006" width="13.7109375" style="179" customWidth="1"/>
    <col min="11007" max="11012" width="0" style="179" hidden="1" customWidth="1"/>
    <col min="11013" max="11257" width="9.140625" style="179"/>
    <col min="11258" max="11258" width="7.140625" style="179" customWidth="1"/>
    <col min="11259" max="11259" width="66.28515625" style="179" customWidth="1"/>
    <col min="11260" max="11260" width="7.7109375" style="179" customWidth="1"/>
    <col min="11261" max="11261" width="12.28515625" style="179" customWidth="1"/>
    <col min="11262" max="11262" width="13.7109375" style="179" customWidth="1"/>
    <col min="11263" max="11268" width="0" style="179" hidden="1" customWidth="1"/>
    <col min="11269" max="11513" width="9.140625" style="179"/>
    <col min="11514" max="11514" width="7.140625" style="179" customWidth="1"/>
    <col min="11515" max="11515" width="66.28515625" style="179" customWidth="1"/>
    <col min="11516" max="11516" width="7.7109375" style="179" customWidth="1"/>
    <col min="11517" max="11517" width="12.28515625" style="179" customWidth="1"/>
    <col min="11518" max="11518" width="13.7109375" style="179" customWidth="1"/>
    <col min="11519" max="11524" width="0" style="179" hidden="1" customWidth="1"/>
    <col min="11525" max="11769" width="9.140625" style="179"/>
    <col min="11770" max="11770" width="7.140625" style="179" customWidth="1"/>
    <col min="11771" max="11771" width="66.28515625" style="179" customWidth="1"/>
    <col min="11772" max="11772" width="7.7109375" style="179" customWidth="1"/>
    <col min="11773" max="11773" width="12.28515625" style="179" customWidth="1"/>
    <col min="11774" max="11774" width="13.7109375" style="179" customWidth="1"/>
    <col min="11775" max="11780" width="0" style="179" hidden="1" customWidth="1"/>
    <col min="11781" max="12025" width="9.140625" style="179"/>
    <col min="12026" max="12026" width="7.140625" style="179" customWidth="1"/>
    <col min="12027" max="12027" width="66.28515625" style="179" customWidth="1"/>
    <col min="12028" max="12028" width="7.7109375" style="179" customWidth="1"/>
    <col min="12029" max="12029" width="12.28515625" style="179" customWidth="1"/>
    <col min="12030" max="12030" width="13.7109375" style="179" customWidth="1"/>
    <col min="12031" max="12036" width="0" style="179" hidden="1" customWidth="1"/>
    <col min="12037" max="12281" width="9.140625" style="179"/>
    <col min="12282" max="12282" width="7.140625" style="179" customWidth="1"/>
    <col min="12283" max="12283" width="66.28515625" style="179" customWidth="1"/>
    <col min="12284" max="12284" width="7.7109375" style="179" customWidth="1"/>
    <col min="12285" max="12285" width="12.28515625" style="179" customWidth="1"/>
    <col min="12286" max="12286" width="13.7109375" style="179" customWidth="1"/>
    <col min="12287" max="12292" width="0" style="179" hidden="1" customWidth="1"/>
    <col min="12293" max="12537" width="9.140625" style="179"/>
    <col min="12538" max="12538" width="7.140625" style="179" customWidth="1"/>
    <col min="12539" max="12539" width="66.28515625" style="179" customWidth="1"/>
    <col min="12540" max="12540" width="7.7109375" style="179" customWidth="1"/>
    <col min="12541" max="12541" width="12.28515625" style="179" customWidth="1"/>
    <col min="12542" max="12542" width="13.7109375" style="179" customWidth="1"/>
    <col min="12543" max="12548" width="0" style="179" hidden="1" customWidth="1"/>
    <col min="12549" max="12793" width="9.140625" style="179"/>
    <col min="12794" max="12794" width="7.140625" style="179" customWidth="1"/>
    <col min="12795" max="12795" width="66.28515625" style="179" customWidth="1"/>
    <col min="12796" max="12796" width="7.7109375" style="179" customWidth="1"/>
    <col min="12797" max="12797" width="12.28515625" style="179" customWidth="1"/>
    <col min="12798" max="12798" width="13.7109375" style="179" customWidth="1"/>
    <col min="12799" max="12804" width="0" style="179" hidden="1" customWidth="1"/>
    <col min="12805" max="13049" width="9.140625" style="179"/>
    <col min="13050" max="13050" width="7.140625" style="179" customWidth="1"/>
    <col min="13051" max="13051" width="66.28515625" style="179" customWidth="1"/>
    <col min="13052" max="13052" width="7.7109375" style="179" customWidth="1"/>
    <col min="13053" max="13053" width="12.28515625" style="179" customWidth="1"/>
    <col min="13054" max="13054" width="13.7109375" style="179" customWidth="1"/>
    <col min="13055" max="13060" width="0" style="179" hidden="1" customWidth="1"/>
    <col min="13061" max="13305" width="9.140625" style="179"/>
    <col min="13306" max="13306" width="7.140625" style="179" customWidth="1"/>
    <col min="13307" max="13307" width="66.28515625" style="179" customWidth="1"/>
    <col min="13308" max="13308" width="7.7109375" style="179" customWidth="1"/>
    <col min="13309" max="13309" width="12.28515625" style="179" customWidth="1"/>
    <col min="13310" max="13310" width="13.7109375" style="179" customWidth="1"/>
    <col min="13311" max="13316" width="0" style="179" hidden="1" customWidth="1"/>
    <col min="13317" max="13561" width="9.140625" style="179"/>
    <col min="13562" max="13562" width="7.140625" style="179" customWidth="1"/>
    <col min="13563" max="13563" width="66.28515625" style="179" customWidth="1"/>
    <col min="13564" max="13564" width="7.7109375" style="179" customWidth="1"/>
    <col min="13565" max="13565" width="12.28515625" style="179" customWidth="1"/>
    <col min="13566" max="13566" width="13.7109375" style="179" customWidth="1"/>
    <col min="13567" max="13572" width="0" style="179" hidden="1" customWidth="1"/>
    <col min="13573" max="13817" width="9.140625" style="179"/>
    <col min="13818" max="13818" width="7.140625" style="179" customWidth="1"/>
    <col min="13819" max="13819" width="66.28515625" style="179" customWidth="1"/>
    <col min="13820" max="13820" width="7.7109375" style="179" customWidth="1"/>
    <col min="13821" max="13821" width="12.28515625" style="179" customWidth="1"/>
    <col min="13822" max="13822" width="13.7109375" style="179" customWidth="1"/>
    <col min="13823" max="13828" width="0" style="179" hidden="1" customWidth="1"/>
    <col min="13829" max="14073" width="9.140625" style="179"/>
    <col min="14074" max="14074" width="7.140625" style="179" customWidth="1"/>
    <col min="14075" max="14075" width="66.28515625" style="179" customWidth="1"/>
    <col min="14076" max="14076" width="7.7109375" style="179" customWidth="1"/>
    <col min="14077" max="14077" width="12.28515625" style="179" customWidth="1"/>
    <col min="14078" max="14078" width="13.7109375" style="179" customWidth="1"/>
    <col min="14079" max="14084" width="0" style="179" hidden="1" customWidth="1"/>
    <col min="14085" max="14329" width="9.140625" style="179"/>
    <col min="14330" max="14330" width="7.140625" style="179" customWidth="1"/>
    <col min="14331" max="14331" width="66.28515625" style="179" customWidth="1"/>
    <col min="14332" max="14332" width="7.7109375" style="179" customWidth="1"/>
    <col min="14333" max="14333" width="12.28515625" style="179" customWidth="1"/>
    <col min="14334" max="14334" width="13.7109375" style="179" customWidth="1"/>
    <col min="14335" max="14340" width="0" style="179" hidden="1" customWidth="1"/>
    <col min="14341" max="14585" width="9.140625" style="179"/>
    <col min="14586" max="14586" width="7.140625" style="179" customWidth="1"/>
    <col min="14587" max="14587" width="66.28515625" style="179" customWidth="1"/>
    <col min="14588" max="14588" width="7.7109375" style="179" customWidth="1"/>
    <col min="14589" max="14589" width="12.28515625" style="179" customWidth="1"/>
    <col min="14590" max="14590" width="13.7109375" style="179" customWidth="1"/>
    <col min="14591" max="14596" width="0" style="179" hidden="1" customWidth="1"/>
    <col min="14597" max="14841" width="9.140625" style="179"/>
    <col min="14842" max="14842" width="7.140625" style="179" customWidth="1"/>
    <col min="14843" max="14843" width="66.28515625" style="179" customWidth="1"/>
    <col min="14844" max="14844" width="7.7109375" style="179" customWidth="1"/>
    <col min="14845" max="14845" width="12.28515625" style="179" customWidth="1"/>
    <col min="14846" max="14846" width="13.7109375" style="179" customWidth="1"/>
    <col min="14847" max="14852" width="0" style="179" hidden="1" customWidth="1"/>
    <col min="14853" max="15097" width="9.140625" style="179"/>
    <col min="15098" max="15098" width="7.140625" style="179" customWidth="1"/>
    <col min="15099" max="15099" width="66.28515625" style="179" customWidth="1"/>
    <col min="15100" max="15100" width="7.7109375" style="179" customWidth="1"/>
    <col min="15101" max="15101" width="12.28515625" style="179" customWidth="1"/>
    <col min="15102" max="15102" width="13.7109375" style="179" customWidth="1"/>
    <col min="15103" max="15108" width="0" style="179" hidden="1" customWidth="1"/>
    <col min="15109" max="15353" width="9.140625" style="179"/>
    <col min="15354" max="15354" width="7.140625" style="179" customWidth="1"/>
    <col min="15355" max="15355" width="66.28515625" style="179" customWidth="1"/>
    <col min="15356" max="15356" width="7.7109375" style="179" customWidth="1"/>
    <col min="15357" max="15357" width="12.28515625" style="179" customWidth="1"/>
    <col min="15358" max="15358" width="13.7109375" style="179" customWidth="1"/>
    <col min="15359" max="15364" width="0" style="179" hidden="1" customWidth="1"/>
    <col min="15365" max="15609" width="9.140625" style="179"/>
    <col min="15610" max="15610" width="7.140625" style="179" customWidth="1"/>
    <col min="15611" max="15611" width="66.28515625" style="179" customWidth="1"/>
    <col min="15612" max="15612" width="7.7109375" style="179" customWidth="1"/>
    <col min="15613" max="15613" width="12.28515625" style="179" customWidth="1"/>
    <col min="15614" max="15614" width="13.7109375" style="179" customWidth="1"/>
    <col min="15615" max="15620" width="0" style="179" hidden="1" customWidth="1"/>
    <col min="15621" max="15865" width="9.140625" style="179"/>
    <col min="15866" max="15866" width="7.140625" style="179" customWidth="1"/>
    <col min="15867" max="15867" width="66.28515625" style="179" customWidth="1"/>
    <col min="15868" max="15868" width="7.7109375" style="179" customWidth="1"/>
    <col min="15869" max="15869" width="12.28515625" style="179" customWidth="1"/>
    <col min="15870" max="15870" width="13.7109375" style="179" customWidth="1"/>
    <col min="15871" max="15876" width="0" style="179" hidden="1" customWidth="1"/>
    <col min="15877" max="16121" width="9.140625" style="179"/>
    <col min="16122" max="16122" width="7.140625" style="179" customWidth="1"/>
    <col min="16123" max="16123" width="66.28515625" style="179" customWidth="1"/>
    <col min="16124" max="16124" width="7.7109375" style="179" customWidth="1"/>
    <col min="16125" max="16125" width="12.28515625" style="179" customWidth="1"/>
    <col min="16126" max="16126" width="13.7109375" style="179" customWidth="1"/>
    <col min="16127" max="16132" width="0" style="179" hidden="1" customWidth="1"/>
    <col min="16133" max="16384" width="9.140625" style="179"/>
  </cols>
  <sheetData>
    <row r="1" spans="1:6" s="176" customFormat="1" ht="15.75">
      <c r="B1" s="177"/>
      <c r="D1" s="307" t="s">
        <v>615</v>
      </c>
      <c r="E1" s="307"/>
    </row>
    <row r="2" spans="1:6" s="176" customFormat="1" ht="16.5" customHeight="1">
      <c r="B2" s="310" t="s">
        <v>809</v>
      </c>
      <c r="C2" s="310"/>
      <c r="D2" s="310"/>
      <c r="E2" s="310"/>
    </row>
    <row r="3" spans="1:6" s="176" customFormat="1" ht="16.5" customHeight="1">
      <c r="B3" s="311" t="s">
        <v>810</v>
      </c>
      <c r="C3" s="311"/>
      <c r="D3" s="311"/>
      <c r="E3" s="311"/>
    </row>
    <row r="4" spans="1:6" s="176" customFormat="1" ht="16.5" customHeight="1">
      <c r="B4" s="269"/>
      <c r="C4" s="312" t="s">
        <v>817</v>
      </c>
      <c r="D4" s="312"/>
      <c r="E4" s="312"/>
      <c r="F4" s="268"/>
    </row>
    <row r="5" spans="1:6" s="176" customFormat="1" ht="20.25" customHeight="1">
      <c r="B5" s="308" t="s">
        <v>616</v>
      </c>
      <c r="C5" s="308"/>
      <c r="D5" s="308"/>
      <c r="E5" s="308"/>
    </row>
    <row r="6" spans="1:6" ht="37.5" customHeight="1">
      <c r="B6" s="309" t="s">
        <v>617</v>
      </c>
      <c r="C6" s="309"/>
      <c r="D6" s="309"/>
      <c r="E6" s="309"/>
    </row>
    <row r="7" spans="1:6">
      <c r="B7" s="180"/>
      <c r="C7" s="181"/>
      <c r="D7" s="180"/>
      <c r="E7" s="182" t="s">
        <v>618</v>
      </c>
    </row>
    <row r="8" spans="1:6" ht="32.25" customHeight="1">
      <c r="A8" s="183" t="s">
        <v>619</v>
      </c>
      <c r="B8" s="184" t="s">
        <v>620</v>
      </c>
      <c r="C8" s="185" t="s">
        <v>621</v>
      </c>
      <c r="D8" s="184" t="s">
        <v>277</v>
      </c>
      <c r="E8" s="185" t="s">
        <v>622</v>
      </c>
    </row>
    <row r="9" spans="1:6" ht="31.5" customHeight="1">
      <c r="A9" s="186">
        <v>1</v>
      </c>
      <c r="B9" s="187" t="s">
        <v>400</v>
      </c>
      <c r="C9" s="188" t="s">
        <v>18</v>
      </c>
      <c r="D9" s="189" t="s">
        <v>821</v>
      </c>
      <c r="E9" s="190">
        <f>E10+E12</f>
        <v>142</v>
      </c>
    </row>
    <row r="10" spans="1:6" s="196" customFormat="1" ht="32.25" customHeight="1">
      <c r="A10" s="191" t="s">
        <v>623</v>
      </c>
      <c r="B10" s="192" t="s">
        <v>624</v>
      </c>
      <c r="C10" s="193" t="s">
        <v>18</v>
      </c>
      <c r="D10" s="194" t="s">
        <v>625</v>
      </c>
      <c r="E10" s="195">
        <f>E11</f>
        <v>122</v>
      </c>
    </row>
    <row r="11" spans="1:6" ht="32.25" customHeight="1" outlineLevel="1">
      <c r="A11" s="183"/>
      <c r="B11" s="116" t="s">
        <v>402</v>
      </c>
      <c r="C11" s="197" t="s">
        <v>18</v>
      </c>
      <c r="D11" s="198" t="s">
        <v>403</v>
      </c>
      <c r="E11" s="199">
        <v>122</v>
      </c>
    </row>
    <row r="12" spans="1:6" ht="32.25" customHeight="1" outlineLevel="1">
      <c r="A12" s="191" t="s">
        <v>626</v>
      </c>
      <c r="B12" s="200" t="s">
        <v>627</v>
      </c>
      <c r="C12" s="193" t="s">
        <v>18</v>
      </c>
      <c r="D12" s="194" t="s">
        <v>628</v>
      </c>
      <c r="E12" s="195">
        <f>E13</f>
        <v>20</v>
      </c>
    </row>
    <row r="13" spans="1:6" ht="32.25" customHeight="1" outlineLevel="1">
      <c r="A13" s="183"/>
      <c r="B13" s="116" t="s">
        <v>402</v>
      </c>
      <c r="C13" s="197" t="s">
        <v>18</v>
      </c>
      <c r="D13" s="198" t="s">
        <v>404</v>
      </c>
      <c r="E13" s="201">
        <v>20</v>
      </c>
    </row>
    <row r="14" spans="1:6" ht="31.5" customHeight="1" outlineLevel="1">
      <c r="A14" s="186">
        <v>2</v>
      </c>
      <c r="B14" s="202" t="s">
        <v>558</v>
      </c>
      <c r="C14" s="197"/>
      <c r="D14" s="203" t="s">
        <v>559</v>
      </c>
      <c r="E14" s="204">
        <f>E15</f>
        <v>752</v>
      </c>
    </row>
    <row r="15" spans="1:6" ht="28.5" customHeight="1" outlineLevel="1">
      <c r="A15" s="191" t="s">
        <v>629</v>
      </c>
      <c r="B15" s="192" t="s">
        <v>630</v>
      </c>
      <c r="C15" s="193"/>
      <c r="D15" s="194" t="s">
        <v>631</v>
      </c>
      <c r="E15" s="195">
        <f>E16+E17+E18</f>
        <v>752</v>
      </c>
    </row>
    <row r="16" spans="1:6" ht="20.25" customHeight="1" outlineLevel="1">
      <c r="A16" s="183"/>
      <c r="B16" s="116" t="s">
        <v>560</v>
      </c>
      <c r="C16" s="197" t="s">
        <v>18</v>
      </c>
      <c r="D16" s="198" t="s">
        <v>561</v>
      </c>
      <c r="E16" s="199">
        <v>376</v>
      </c>
    </row>
    <row r="17" spans="1:5" ht="20.25" customHeight="1" outlineLevel="1">
      <c r="A17" s="183"/>
      <c r="B17" s="116" t="s">
        <v>560</v>
      </c>
      <c r="C17" s="197" t="s">
        <v>73</v>
      </c>
      <c r="D17" s="198" t="s">
        <v>561</v>
      </c>
      <c r="E17" s="199">
        <v>295</v>
      </c>
    </row>
    <row r="18" spans="1:5" ht="30.75" customHeight="1" outlineLevel="1">
      <c r="A18" s="205"/>
      <c r="B18" s="116" t="s">
        <v>483</v>
      </c>
      <c r="C18" s="197" t="s">
        <v>73</v>
      </c>
      <c r="D18" s="198" t="s">
        <v>562</v>
      </c>
      <c r="E18" s="199">
        <v>81</v>
      </c>
    </row>
    <row r="19" spans="1:5" ht="42" customHeight="1" outlineLevel="1">
      <c r="A19" s="186">
        <v>3</v>
      </c>
      <c r="B19" s="206" t="s">
        <v>632</v>
      </c>
      <c r="C19" s="203" t="s">
        <v>18</v>
      </c>
      <c r="D19" s="203" t="s">
        <v>323</v>
      </c>
      <c r="E19" s="207">
        <f>E20</f>
        <v>123</v>
      </c>
    </row>
    <row r="20" spans="1:5" ht="30.75" customHeight="1" outlineLevel="1">
      <c r="A20" s="191" t="s">
        <v>633</v>
      </c>
      <c r="B20" s="208" t="s">
        <v>634</v>
      </c>
      <c r="C20" s="194" t="s">
        <v>18</v>
      </c>
      <c r="D20" s="194" t="s">
        <v>635</v>
      </c>
      <c r="E20" s="195">
        <f>E21</f>
        <v>123</v>
      </c>
    </row>
    <row r="21" spans="1:5" ht="30.75" customHeight="1" outlineLevel="1">
      <c r="A21" s="183"/>
      <c r="B21" s="119" t="s">
        <v>636</v>
      </c>
      <c r="C21" s="198" t="s">
        <v>18</v>
      </c>
      <c r="D21" s="198" t="s">
        <v>325</v>
      </c>
      <c r="E21" s="199">
        <v>123</v>
      </c>
    </row>
    <row r="22" spans="1:5" ht="30.75" customHeight="1" outlineLevel="1">
      <c r="A22" s="186">
        <v>4</v>
      </c>
      <c r="B22" s="209" t="s">
        <v>597</v>
      </c>
      <c r="C22" s="203" t="s">
        <v>18</v>
      </c>
      <c r="D22" s="203" t="s">
        <v>487</v>
      </c>
      <c r="E22" s="204">
        <f>E23</f>
        <v>140</v>
      </c>
    </row>
    <row r="23" spans="1:5" ht="30.75" customHeight="1" outlineLevel="1">
      <c r="A23" s="191" t="s">
        <v>637</v>
      </c>
      <c r="B23" s="210" t="s">
        <v>638</v>
      </c>
      <c r="C23" s="194" t="s">
        <v>18</v>
      </c>
      <c r="D23" s="194" t="s">
        <v>639</v>
      </c>
      <c r="E23" s="195">
        <f>E24</f>
        <v>140</v>
      </c>
    </row>
    <row r="24" spans="1:5" ht="30.75" customHeight="1" outlineLevel="1">
      <c r="A24" s="205"/>
      <c r="B24" s="211" t="s">
        <v>488</v>
      </c>
      <c r="C24" s="198" t="s">
        <v>18</v>
      </c>
      <c r="D24" s="198" t="s">
        <v>489</v>
      </c>
      <c r="E24" s="199">
        <v>140</v>
      </c>
    </row>
    <row r="25" spans="1:5" ht="46.5" customHeight="1" outlineLevel="1">
      <c r="A25" s="186">
        <v>5</v>
      </c>
      <c r="B25" s="212" t="s">
        <v>326</v>
      </c>
      <c r="C25" s="203" t="s">
        <v>18</v>
      </c>
      <c r="D25" s="203" t="s">
        <v>327</v>
      </c>
      <c r="E25" s="204">
        <f>E26</f>
        <v>750</v>
      </c>
    </row>
    <row r="26" spans="1:5" ht="44.25" customHeight="1" outlineLevel="1">
      <c r="A26" s="191" t="s">
        <v>640</v>
      </c>
      <c r="B26" s="208" t="s">
        <v>641</v>
      </c>
      <c r="C26" s="194" t="s">
        <v>18</v>
      </c>
      <c r="D26" s="194" t="s">
        <v>822</v>
      </c>
      <c r="E26" s="195">
        <f>E27</f>
        <v>750</v>
      </c>
    </row>
    <row r="27" spans="1:5" ht="32.25" customHeight="1" outlineLevel="1">
      <c r="A27" s="205"/>
      <c r="B27" s="119" t="s">
        <v>328</v>
      </c>
      <c r="C27" s="194" t="s">
        <v>18</v>
      </c>
      <c r="D27" s="198" t="s">
        <v>329</v>
      </c>
      <c r="E27" s="195">
        <v>750</v>
      </c>
    </row>
    <row r="28" spans="1:5" ht="32.25" customHeight="1" outlineLevel="1">
      <c r="A28" s="186">
        <v>6</v>
      </c>
      <c r="B28" s="206" t="s">
        <v>642</v>
      </c>
      <c r="C28" s="203" t="s">
        <v>18</v>
      </c>
      <c r="D28" s="203" t="s">
        <v>395</v>
      </c>
      <c r="E28" s="204">
        <f>E29</f>
        <v>2414</v>
      </c>
    </row>
    <row r="29" spans="1:5" ht="32.25" customHeight="1" outlineLevel="1">
      <c r="A29" s="191" t="s">
        <v>643</v>
      </c>
      <c r="B29" s="208" t="s">
        <v>644</v>
      </c>
      <c r="C29" s="194" t="s">
        <v>18</v>
      </c>
      <c r="D29" s="194" t="s">
        <v>645</v>
      </c>
      <c r="E29" s="195">
        <f>E30</f>
        <v>2414</v>
      </c>
    </row>
    <row r="30" spans="1:5" ht="18" customHeight="1" outlineLevel="1">
      <c r="A30" s="183"/>
      <c r="B30" s="119" t="s">
        <v>646</v>
      </c>
      <c r="C30" s="198" t="s">
        <v>18</v>
      </c>
      <c r="D30" s="198" t="s">
        <v>397</v>
      </c>
      <c r="E30" s="199">
        <v>2414</v>
      </c>
    </row>
    <row r="31" spans="1:5" ht="40.5" customHeight="1" outlineLevel="1">
      <c r="A31" s="186">
        <v>7</v>
      </c>
      <c r="B31" s="209" t="s">
        <v>647</v>
      </c>
      <c r="C31" s="203" t="s">
        <v>18</v>
      </c>
      <c r="D31" s="203" t="s">
        <v>413</v>
      </c>
      <c r="E31" s="204">
        <f>E32+E38</f>
        <v>4456.5599999999995</v>
      </c>
    </row>
    <row r="32" spans="1:5" ht="32.25" customHeight="1" outlineLevel="1">
      <c r="A32" s="205" t="s">
        <v>648</v>
      </c>
      <c r="B32" s="213" t="s">
        <v>649</v>
      </c>
      <c r="C32" s="198" t="s">
        <v>18</v>
      </c>
      <c r="D32" s="198" t="s">
        <v>415</v>
      </c>
      <c r="E32" s="199">
        <f>E33+E36</f>
        <v>3881.56</v>
      </c>
    </row>
    <row r="33" spans="1:5" ht="27" customHeight="1" outlineLevel="1">
      <c r="A33" s="191" t="s">
        <v>650</v>
      </c>
      <c r="B33" s="210" t="s">
        <v>651</v>
      </c>
      <c r="C33" s="194" t="s">
        <v>18</v>
      </c>
      <c r="D33" s="194" t="s">
        <v>652</v>
      </c>
      <c r="E33" s="195">
        <f>E34+E35</f>
        <v>881.56</v>
      </c>
    </row>
    <row r="34" spans="1:5" ht="21.75" customHeight="1" outlineLevel="1">
      <c r="A34" s="214"/>
      <c r="B34" s="211" t="s">
        <v>416</v>
      </c>
      <c r="C34" s="198" t="s">
        <v>18</v>
      </c>
      <c r="D34" s="198" t="s">
        <v>417</v>
      </c>
      <c r="E34" s="199">
        <v>638.55999999999995</v>
      </c>
    </row>
    <row r="35" spans="1:5" ht="24.75" customHeight="1" outlineLevel="1">
      <c r="A35" s="214"/>
      <c r="B35" s="211" t="s">
        <v>418</v>
      </c>
      <c r="C35" s="198" t="s">
        <v>18</v>
      </c>
      <c r="D35" s="198" t="s">
        <v>419</v>
      </c>
      <c r="E35" s="199">
        <v>243</v>
      </c>
    </row>
    <row r="36" spans="1:5" ht="24.75" customHeight="1" outlineLevel="1">
      <c r="A36" s="191" t="s">
        <v>653</v>
      </c>
      <c r="B36" s="210" t="s">
        <v>654</v>
      </c>
      <c r="C36" s="194" t="s">
        <v>18</v>
      </c>
      <c r="D36" s="194" t="s">
        <v>655</v>
      </c>
      <c r="E36" s="195">
        <f>E37</f>
        <v>3000</v>
      </c>
    </row>
    <row r="37" spans="1:5" ht="30" customHeight="1" outlineLevel="1">
      <c r="A37" s="214"/>
      <c r="B37" s="211" t="s">
        <v>656</v>
      </c>
      <c r="C37" s="198" t="s">
        <v>18</v>
      </c>
      <c r="D37" s="198" t="s">
        <v>421</v>
      </c>
      <c r="E37" s="199">
        <v>3000</v>
      </c>
    </row>
    <row r="38" spans="1:5" ht="35.85" customHeight="1" outlineLevel="1">
      <c r="A38" s="205" t="s">
        <v>657</v>
      </c>
      <c r="B38" s="211" t="s">
        <v>658</v>
      </c>
      <c r="C38" s="198" t="s">
        <v>18</v>
      </c>
      <c r="D38" s="198" t="s">
        <v>425</v>
      </c>
      <c r="E38" s="199">
        <f>E39</f>
        <v>575</v>
      </c>
    </row>
    <row r="39" spans="1:5" ht="33.75" customHeight="1" outlineLevel="1">
      <c r="A39" s="191" t="s">
        <v>659</v>
      </c>
      <c r="B39" s="210" t="s">
        <v>660</v>
      </c>
      <c r="C39" s="194" t="s">
        <v>18</v>
      </c>
      <c r="D39" s="194" t="s">
        <v>823</v>
      </c>
      <c r="E39" s="195">
        <f>E40</f>
        <v>575</v>
      </c>
    </row>
    <row r="40" spans="1:5" ht="38.25" outlineLevel="1">
      <c r="A40" s="214"/>
      <c r="B40" s="211" t="s">
        <v>426</v>
      </c>
      <c r="C40" s="198" t="s">
        <v>18</v>
      </c>
      <c r="D40" s="198" t="s">
        <v>427</v>
      </c>
      <c r="E40" s="199">
        <v>575</v>
      </c>
    </row>
    <row r="41" spans="1:5" ht="33" customHeight="1" outlineLevel="1">
      <c r="A41" s="186">
        <v>8</v>
      </c>
      <c r="B41" s="212" t="s">
        <v>330</v>
      </c>
      <c r="C41" s="203" t="s">
        <v>18</v>
      </c>
      <c r="D41" s="203" t="s">
        <v>331</v>
      </c>
      <c r="E41" s="204">
        <f>E42+E46+E50</f>
        <v>5946.5</v>
      </c>
    </row>
    <row r="42" spans="1:5" ht="17.25" customHeight="1" outlineLevel="1">
      <c r="A42" s="205" t="s">
        <v>661</v>
      </c>
      <c r="B42" s="119" t="s">
        <v>332</v>
      </c>
      <c r="C42" s="198" t="s">
        <v>18</v>
      </c>
      <c r="D42" s="198" t="s">
        <v>333</v>
      </c>
      <c r="E42" s="199">
        <f>E43</f>
        <v>2573.5</v>
      </c>
    </row>
    <row r="43" spans="1:5" ht="29.25" customHeight="1" outlineLevel="1">
      <c r="A43" s="191" t="s">
        <v>662</v>
      </c>
      <c r="B43" s="208" t="s">
        <v>663</v>
      </c>
      <c r="C43" s="194" t="s">
        <v>18</v>
      </c>
      <c r="D43" s="194" t="s">
        <v>664</v>
      </c>
      <c r="E43" s="195">
        <f>E44+E45</f>
        <v>2573.5</v>
      </c>
    </row>
    <row r="44" spans="1:5" ht="27.75" customHeight="1" outlineLevel="1">
      <c r="A44" s="183"/>
      <c r="B44" s="119" t="s">
        <v>595</v>
      </c>
      <c r="C44" s="198" t="s">
        <v>18</v>
      </c>
      <c r="D44" s="198" t="s">
        <v>335</v>
      </c>
      <c r="E44" s="199">
        <v>2573.5</v>
      </c>
    </row>
    <row r="45" spans="1:5" ht="42.75" customHeight="1" outlineLevel="1">
      <c r="A45" s="183"/>
      <c r="B45" s="119" t="s">
        <v>665</v>
      </c>
      <c r="C45" s="198" t="s">
        <v>18</v>
      </c>
      <c r="D45" s="198" t="s">
        <v>584</v>
      </c>
      <c r="E45" s="199">
        <v>0</v>
      </c>
    </row>
    <row r="46" spans="1:5" ht="20.25" customHeight="1" outlineLevel="1">
      <c r="A46" s="205" t="s">
        <v>666</v>
      </c>
      <c r="B46" s="119" t="s">
        <v>667</v>
      </c>
      <c r="C46" s="198" t="s">
        <v>18</v>
      </c>
      <c r="D46" s="198" t="s">
        <v>341</v>
      </c>
      <c r="E46" s="199">
        <f>E47</f>
        <v>500</v>
      </c>
    </row>
    <row r="47" spans="1:5" ht="39.75" customHeight="1" outlineLevel="1">
      <c r="A47" s="191" t="s">
        <v>668</v>
      </c>
      <c r="B47" s="208" t="s">
        <v>669</v>
      </c>
      <c r="C47" s="194" t="s">
        <v>18</v>
      </c>
      <c r="D47" s="194" t="s">
        <v>670</v>
      </c>
      <c r="E47" s="195">
        <f>E48+E49</f>
        <v>500</v>
      </c>
    </row>
    <row r="48" spans="1:5" ht="27.75" customHeight="1" outlineLevel="1">
      <c r="A48" s="183"/>
      <c r="B48" s="119" t="s">
        <v>342</v>
      </c>
      <c r="C48" s="198" t="s">
        <v>18</v>
      </c>
      <c r="D48" s="198" t="s">
        <v>343</v>
      </c>
      <c r="E48" s="199">
        <v>280</v>
      </c>
    </row>
    <row r="49" spans="1:5" ht="12" customHeight="1" outlineLevel="1">
      <c r="A49" s="183"/>
      <c r="B49" s="119" t="s">
        <v>671</v>
      </c>
      <c r="C49" s="198" t="s">
        <v>18</v>
      </c>
      <c r="D49" s="198" t="s">
        <v>345</v>
      </c>
      <c r="E49" s="199">
        <v>220</v>
      </c>
    </row>
    <row r="50" spans="1:5" ht="29.85" customHeight="1" outlineLevel="1">
      <c r="A50" s="205" t="s">
        <v>672</v>
      </c>
      <c r="B50" s="104" t="s">
        <v>673</v>
      </c>
      <c r="C50" s="198" t="s">
        <v>18</v>
      </c>
      <c r="D50" s="198" t="s">
        <v>566</v>
      </c>
      <c r="E50" s="199">
        <f>E51</f>
        <v>2873</v>
      </c>
    </row>
    <row r="51" spans="1:5" ht="27.75" customHeight="1" outlineLevel="1">
      <c r="A51" s="183"/>
      <c r="B51" s="119" t="s">
        <v>567</v>
      </c>
      <c r="C51" s="198" t="s">
        <v>18</v>
      </c>
      <c r="D51" s="198" t="s">
        <v>568</v>
      </c>
      <c r="E51" s="199">
        <v>2873</v>
      </c>
    </row>
    <row r="52" spans="1:5" ht="49.5" customHeight="1" outlineLevel="1">
      <c r="A52" s="186">
        <v>9</v>
      </c>
      <c r="B52" s="209" t="s">
        <v>469</v>
      </c>
      <c r="C52" s="203" t="s">
        <v>80</v>
      </c>
      <c r="D52" s="203" t="s">
        <v>470</v>
      </c>
      <c r="E52" s="204">
        <f>E53+E61+E67+E75+E78+E81</f>
        <v>24202.13</v>
      </c>
    </row>
    <row r="53" spans="1:5" ht="27.75" customHeight="1" outlineLevel="1">
      <c r="A53" s="205" t="s">
        <v>674</v>
      </c>
      <c r="B53" s="117" t="s">
        <v>518</v>
      </c>
      <c r="C53" s="197" t="s">
        <v>80</v>
      </c>
      <c r="D53" s="198" t="s">
        <v>519</v>
      </c>
      <c r="E53" s="199">
        <f>E54+E57+E59</f>
        <v>5577</v>
      </c>
    </row>
    <row r="54" spans="1:5" ht="27.75" customHeight="1" outlineLevel="1">
      <c r="A54" s="191" t="s">
        <v>675</v>
      </c>
      <c r="B54" s="210" t="s">
        <v>676</v>
      </c>
      <c r="C54" s="193" t="s">
        <v>80</v>
      </c>
      <c r="D54" s="194" t="s">
        <v>677</v>
      </c>
      <c r="E54" s="195">
        <f>E55+E56</f>
        <v>5197</v>
      </c>
    </row>
    <row r="55" spans="1:5" ht="27.75" customHeight="1" outlineLevel="1">
      <c r="A55" s="183"/>
      <c r="B55" s="211" t="s">
        <v>678</v>
      </c>
      <c r="C55" s="197" t="s">
        <v>80</v>
      </c>
      <c r="D55" s="198" t="s">
        <v>521</v>
      </c>
      <c r="E55" s="114">
        <v>737</v>
      </c>
    </row>
    <row r="56" spans="1:5" ht="27.75" customHeight="1" outlineLevel="1">
      <c r="A56" s="183"/>
      <c r="B56" s="116" t="s">
        <v>522</v>
      </c>
      <c r="C56" s="197" t="s">
        <v>80</v>
      </c>
      <c r="D56" s="198" t="s">
        <v>523</v>
      </c>
      <c r="E56" s="199">
        <v>4460</v>
      </c>
    </row>
    <row r="57" spans="1:5" ht="39" customHeight="1" outlineLevel="1">
      <c r="A57" s="191" t="s">
        <v>679</v>
      </c>
      <c r="B57" s="210" t="s">
        <v>680</v>
      </c>
      <c r="C57" s="193" t="s">
        <v>80</v>
      </c>
      <c r="D57" s="194" t="s">
        <v>681</v>
      </c>
      <c r="E57" s="195">
        <f>E58</f>
        <v>313</v>
      </c>
    </row>
    <row r="58" spans="1:5" ht="18" customHeight="1" outlineLevel="1">
      <c r="A58" s="183"/>
      <c r="B58" s="117" t="s">
        <v>475</v>
      </c>
      <c r="C58" s="197" t="s">
        <v>80</v>
      </c>
      <c r="D58" s="198" t="s">
        <v>524</v>
      </c>
      <c r="E58" s="199">
        <v>313</v>
      </c>
    </row>
    <row r="59" spans="1:5" ht="27.75" customHeight="1" outlineLevel="1">
      <c r="A59" s="191" t="s">
        <v>682</v>
      </c>
      <c r="B59" s="192" t="s">
        <v>683</v>
      </c>
      <c r="C59" s="193" t="s">
        <v>80</v>
      </c>
      <c r="D59" s="194" t="s">
        <v>684</v>
      </c>
      <c r="E59" s="195">
        <f>E60</f>
        <v>67</v>
      </c>
    </row>
    <row r="60" spans="1:5" ht="22.5" customHeight="1" outlineLevel="1">
      <c r="A60" s="183"/>
      <c r="B60" s="117" t="s">
        <v>475</v>
      </c>
      <c r="C60" s="197" t="s">
        <v>80</v>
      </c>
      <c r="D60" s="198" t="s">
        <v>525</v>
      </c>
      <c r="E60" s="199">
        <v>67</v>
      </c>
    </row>
    <row r="61" spans="1:5" ht="27.75" customHeight="1" outlineLevel="1">
      <c r="A61" s="205" t="s">
        <v>685</v>
      </c>
      <c r="B61" s="117" t="s">
        <v>471</v>
      </c>
      <c r="C61" s="197" t="s">
        <v>80</v>
      </c>
      <c r="D61" s="198" t="s">
        <v>472</v>
      </c>
      <c r="E61" s="199">
        <f>E62+E64</f>
        <v>5697</v>
      </c>
    </row>
    <row r="62" spans="1:5" ht="27.75" customHeight="1" outlineLevel="1">
      <c r="A62" s="191" t="s">
        <v>686</v>
      </c>
      <c r="B62" s="210" t="s">
        <v>687</v>
      </c>
      <c r="C62" s="193" t="s">
        <v>80</v>
      </c>
      <c r="D62" s="194" t="s">
        <v>688</v>
      </c>
      <c r="E62" s="195">
        <f>E63</f>
        <v>5597</v>
      </c>
    </row>
    <row r="63" spans="1:5" ht="27.75" customHeight="1" outlineLevel="1">
      <c r="A63" s="183"/>
      <c r="B63" s="116" t="s">
        <v>473</v>
      </c>
      <c r="C63" s="198" t="s">
        <v>80</v>
      </c>
      <c r="D63" s="198" t="s">
        <v>474</v>
      </c>
      <c r="E63" s="114">
        <v>5597</v>
      </c>
    </row>
    <row r="64" spans="1:5" ht="27.75" customHeight="1" outlineLevel="1">
      <c r="A64" s="191" t="s">
        <v>689</v>
      </c>
      <c r="B64" s="192" t="s">
        <v>690</v>
      </c>
      <c r="C64" s="194" t="s">
        <v>80</v>
      </c>
      <c r="D64" s="194" t="s">
        <v>691</v>
      </c>
      <c r="E64" s="215">
        <f>E65+E66</f>
        <v>100</v>
      </c>
    </row>
    <row r="65" spans="1:5" ht="20.25" customHeight="1" outlineLevel="1">
      <c r="A65" s="216"/>
      <c r="B65" s="117" t="s">
        <v>475</v>
      </c>
      <c r="C65" s="217" t="s">
        <v>80</v>
      </c>
      <c r="D65" s="198" t="s">
        <v>476</v>
      </c>
      <c r="E65" s="199">
        <v>80</v>
      </c>
    </row>
    <row r="66" spans="1:5" ht="27.75" customHeight="1" outlineLevel="1">
      <c r="A66" s="216"/>
      <c r="B66" s="117" t="s">
        <v>692</v>
      </c>
      <c r="C66" s="217" t="s">
        <v>80</v>
      </c>
      <c r="D66" s="198" t="s">
        <v>478</v>
      </c>
      <c r="E66" s="199">
        <v>20</v>
      </c>
    </row>
    <row r="67" spans="1:5" ht="27.75" customHeight="1" outlineLevel="1">
      <c r="A67" s="205" t="s">
        <v>693</v>
      </c>
      <c r="B67" s="117" t="s">
        <v>526</v>
      </c>
      <c r="C67" s="197" t="s">
        <v>80</v>
      </c>
      <c r="D67" s="198" t="s">
        <v>527</v>
      </c>
      <c r="E67" s="199">
        <f>E68+E71+E73+E74</f>
        <v>7427.4</v>
      </c>
    </row>
    <row r="68" spans="1:5" ht="27.75" customHeight="1" outlineLevel="1">
      <c r="A68" s="191" t="s">
        <v>694</v>
      </c>
      <c r="B68" s="210" t="s">
        <v>695</v>
      </c>
      <c r="C68" s="193" t="s">
        <v>80</v>
      </c>
      <c r="D68" s="194" t="s">
        <v>696</v>
      </c>
      <c r="E68" s="195">
        <f>E69+E70</f>
        <v>7185</v>
      </c>
    </row>
    <row r="69" spans="1:5" ht="27.75" customHeight="1" outlineLevel="1">
      <c r="A69" s="183"/>
      <c r="B69" s="117" t="s">
        <v>528</v>
      </c>
      <c r="C69" s="197" t="s">
        <v>80</v>
      </c>
      <c r="D69" s="198" t="s">
        <v>529</v>
      </c>
      <c r="E69" s="114">
        <v>2425</v>
      </c>
    </row>
    <row r="70" spans="1:5" ht="27.75" customHeight="1" outlineLevel="1">
      <c r="A70" s="183"/>
      <c r="B70" s="116" t="s">
        <v>530</v>
      </c>
      <c r="C70" s="197" t="s">
        <v>80</v>
      </c>
      <c r="D70" s="198" t="s">
        <v>531</v>
      </c>
      <c r="E70" s="199">
        <v>4760</v>
      </c>
    </row>
    <row r="71" spans="1:5" ht="27.75" customHeight="1" outlineLevel="1">
      <c r="A71" s="191" t="s">
        <v>697</v>
      </c>
      <c r="B71" s="218" t="s">
        <v>698</v>
      </c>
      <c r="C71" s="193" t="s">
        <v>80</v>
      </c>
      <c r="D71" s="194" t="s">
        <v>699</v>
      </c>
      <c r="E71" s="195">
        <f>E72</f>
        <v>120.2</v>
      </c>
    </row>
    <row r="72" spans="1:5" ht="27.75" customHeight="1" outlineLevel="1">
      <c r="A72" s="183"/>
      <c r="B72" s="104" t="s">
        <v>532</v>
      </c>
      <c r="C72" s="197" t="s">
        <v>80</v>
      </c>
      <c r="D72" s="198" t="s">
        <v>533</v>
      </c>
      <c r="E72" s="199">
        <v>120.2</v>
      </c>
    </row>
    <row r="73" spans="1:5" ht="20.25" customHeight="1" outlineLevel="1">
      <c r="A73" s="183"/>
      <c r="B73" s="104" t="s">
        <v>534</v>
      </c>
      <c r="C73" s="197" t="s">
        <v>80</v>
      </c>
      <c r="D73" s="198" t="s">
        <v>535</v>
      </c>
      <c r="E73" s="199">
        <v>27.2</v>
      </c>
    </row>
    <row r="74" spans="1:5" ht="17.25" customHeight="1" outlineLevel="1">
      <c r="A74" s="183"/>
      <c r="B74" s="117" t="s">
        <v>475</v>
      </c>
      <c r="C74" s="197" t="s">
        <v>80</v>
      </c>
      <c r="D74" s="198" t="s">
        <v>536</v>
      </c>
      <c r="E74" s="199">
        <v>95</v>
      </c>
    </row>
    <row r="75" spans="1:5" ht="27.75" customHeight="1" outlineLevel="1">
      <c r="A75" s="205" t="s">
        <v>700</v>
      </c>
      <c r="B75" s="219" t="s">
        <v>491</v>
      </c>
      <c r="C75" s="197" t="s">
        <v>80</v>
      </c>
      <c r="D75" s="198" t="s">
        <v>492</v>
      </c>
      <c r="E75" s="199">
        <f>E76</f>
        <v>100</v>
      </c>
    </row>
    <row r="76" spans="1:5" ht="45" customHeight="1" outlineLevel="1">
      <c r="A76" s="191" t="s">
        <v>701</v>
      </c>
      <c r="B76" s="220" t="s">
        <v>702</v>
      </c>
      <c r="C76" s="193" t="s">
        <v>80</v>
      </c>
      <c r="D76" s="194" t="s">
        <v>703</v>
      </c>
      <c r="E76" s="195">
        <f>E77</f>
        <v>100</v>
      </c>
    </row>
    <row r="77" spans="1:5" ht="27.75" customHeight="1" outlineLevel="1">
      <c r="A77" s="183"/>
      <c r="B77" s="219" t="s">
        <v>493</v>
      </c>
      <c r="C77" s="198" t="s">
        <v>80</v>
      </c>
      <c r="D77" s="198" t="s">
        <v>494</v>
      </c>
      <c r="E77" s="199">
        <v>100</v>
      </c>
    </row>
    <row r="78" spans="1:5" ht="27.75" customHeight="1" outlineLevel="1">
      <c r="A78" s="205" t="s">
        <v>704</v>
      </c>
      <c r="B78" s="117" t="s">
        <v>613</v>
      </c>
      <c r="C78" s="197" t="s">
        <v>80</v>
      </c>
      <c r="D78" s="198" t="s">
        <v>504</v>
      </c>
      <c r="E78" s="199">
        <f>E79</f>
        <v>270</v>
      </c>
    </row>
    <row r="79" spans="1:5" ht="42.75" customHeight="1" outlineLevel="1">
      <c r="A79" s="191" t="s">
        <v>705</v>
      </c>
      <c r="B79" s="192" t="s">
        <v>706</v>
      </c>
      <c r="C79" s="193" t="s">
        <v>80</v>
      </c>
      <c r="D79" s="194" t="s">
        <v>824</v>
      </c>
      <c r="E79" s="195">
        <f>E80</f>
        <v>270</v>
      </c>
    </row>
    <row r="80" spans="1:5" ht="27.75" customHeight="1" outlineLevel="1">
      <c r="A80" s="183"/>
      <c r="B80" s="116" t="s">
        <v>505</v>
      </c>
      <c r="C80" s="197" t="s">
        <v>80</v>
      </c>
      <c r="D80" s="198" t="s">
        <v>506</v>
      </c>
      <c r="E80" s="199">
        <v>270</v>
      </c>
    </row>
    <row r="81" spans="1:5" ht="25.5">
      <c r="A81" s="205" t="s">
        <v>707</v>
      </c>
      <c r="B81" s="116" t="s">
        <v>539</v>
      </c>
      <c r="C81" s="197" t="s">
        <v>80</v>
      </c>
      <c r="D81" s="198" t="s">
        <v>540</v>
      </c>
      <c r="E81" s="199">
        <f>E82</f>
        <v>5130.7299999999996</v>
      </c>
    </row>
    <row r="82" spans="1:5" ht="25.5">
      <c r="A82" s="191" t="s">
        <v>708</v>
      </c>
      <c r="B82" s="192" t="s">
        <v>709</v>
      </c>
      <c r="C82" s="193" t="s">
        <v>80</v>
      </c>
      <c r="D82" s="194" t="s">
        <v>710</v>
      </c>
      <c r="E82" s="195">
        <f>E83+E84</f>
        <v>5130.7299999999996</v>
      </c>
    </row>
    <row r="83" spans="1:5" ht="25.5">
      <c r="A83" s="216"/>
      <c r="B83" s="116" t="s">
        <v>299</v>
      </c>
      <c r="C83" s="198" t="s">
        <v>18</v>
      </c>
      <c r="D83" s="198" t="s">
        <v>541</v>
      </c>
      <c r="E83" s="199">
        <v>1477.73</v>
      </c>
    </row>
    <row r="84" spans="1:5" ht="25.5">
      <c r="A84" s="216"/>
      <c r="B84" s="116" t="s">
        <v>542</v>
      </c>
      <c r="C84" s="197" t="s">
        <v>80</v>
      </c>
      <c r="D84" s="198" t="s">
        <v>543</v>
      </c>
      <c r="E84" s="199">
        <v>3653</v>
      </c>
    </row>
    <row r="85" spans="1:5" ht="35.85" customHeight="1" outlineLevel="1">
      <c r="A85" s="186">
        <v>10</v>
      </c>
      <c r="B85" s="209" t="s">
        <v>495</v>
      </c>
      <c r="C85" s="203" t="s">
        <v>73</v>
      </c>
      <c r="D85" s="203" t="s">
        <v>439</v>
      </c>
      <c r="E85" s="204">
        <f>E86+E95+E105+E113+E116</f>
        <v>256021.14</v>
      </c>
    </row>
    <row r="86" spans="1:5" ht="24" customHeight="1" outlineLevel="1">
      <c r="A86" s="205" t="s">
        <v>711</v>
      </c>
      <c r="B86" s="211" t="s">
        <v>440</v>
      </c>
      <c r="C86" s="198" t="s">
        <v>73</v>
      </c>
      <c r="D86" s="198" t="s">
        <v>441</v>
      </c>
      <c r="E86" s="199">
        <f>E87+E92+E90+E94</f>
        <v>61565.35</v>
      </c>
    </row>
    <row r="87" spans="1:5" ht="30.75" customHeight="1" outlineLevel="1">
      <c r="A87" s="191" t="s">
        <v>712</v>
      </c>
      <c r="B87" s="210" t="s">
        <v>713</v>
      </c>
      <c r="C87" s="194" t="s">
        <v>73</v>
      </c>
      <c r="D87" s="194" t="s">
        <v>714</v>
      </c>
      <c r="E87" s="195">
        <f>E89+E88</f>
        <v>59572.729999999996</v>
      </c>
    </row>
    <row r="88" spans="1:5" ht="35.85" customHeight="1" outlineLevel="1">
      <c r="A88" s="214"/>
      <c r="B88" s="211" t="s">
        <v>442</v>
      </c>
      <c r="C88" s="198" t="s">
        <v>73</v>
      </c>
      <c r="D88" s="198" t="s">
        <v>443</v>
      </c>
      <c r="E88" s="199">
        <v>24576.73</v>
      </c>
    </row>
    <row r="89" spans="1:5" ht="45.75" customHeight="1" outlineLevel="1">
      <c r="A89" s="214"/>
      <c r="B89" s="211" t="s">
        <v>447</v>
      </c>
      <c r="C89" s="198" t="s">
        <v>73</v>
      </c>
      <c r="D89" s="198" t="s">
        <v>448</v>
      </c>
      <c r="E89" s="199">
        <v>34996</v>
      </c>
    </row>
    <row r="90" spans="1:5" ht="30" customHeight="1" outlineLevel="1">
      <c r="A90" s="191" t="s">
        <v>715</v>
      </c>
      <c r="B90" s="210" t="s">
        <v>716</v>
      </c>
      <c r="C90" s="194" t="s">
        <v>73</v>
      </c>
      <c r="D90" s="194" t="s">
        <v>717</v>
      </c>
      <c r="E90" s="195">
        <f>E91</f>
        <v>982.23</v>
      </c>
    </row>
    <row r="91" spans="1:5" ht="24" customHeight="1" outlineLevel="1">
      <c r="A91" s="214"/>
      <c r="B91" s="211" t="s">
        <v>449</v>
      </c>
      <c r="C91" s="198" t="s">
        <v>73</v>
      </c>
      <c r="D91" s="198" t="s">
        <v>450</v>
      </c>
      <c r="E91" s="199">
        <v>982.23</v>
      </c>
    </row>
    <row r="92" spans="1:5" ht="27.75" customHeight="1" outlineLevel="1">
      <c r="A92" s="191" t="s">
        <v>718</v>
      </c>
      <c r="B92" s="210" t="s">
        <v>719</v>
      </c>
      <c r="C92" s="194" t="s">
        <v>73</v>
      </c>
      <c r="D92" s="194" t="s">
        <v>720</v>
      </c>
      <c r="E92" s="195">
        <f>E93</f>
        <v>178</v>
      </c>
    </row>
    <row r="93" spans="1:5" ht="34.5" customHeight="1" outlineLevel="1">
      <c r="A93" s="214"/>
      <c r="B93" s="211" t="s">
        <v>451</v>
      </c>
      <c r="C93" s="198" t="s">
        <v>73</v>
      </c>
      <c r="D93" s="198" t="s">
        <v>452</v>
      </c>
      <c r="E93" s="199">
        <v>178</v>
      </c>
    </row>
    <row r="94" spans="1:5" ht="24" customHeight="1" outlineLevel="1">
      <c r="A94" s="214"/>
      <c r="B94" s="211" t="s">
        <v>721</v>
      </c>
      <c r="C94" s="198" t="s">
        <v>73</v>
      </c>
      <c r="D94" s="198" t="s">
        <v>454</v>
      </c>
      <c r="E94" s="199">
        <v>832.39</v>
      </c>
    </row>
    <row r="95" spans="1:5" ht="18.75" customHeight="1" outlineLevel="1">
      <c r="A95" s="205" t="s">
        <v>722</v>
      </c>
      <c r="B95" s="211" t="s">
        <v>456</v>
      </c>
      <c r="C95" s="198" t="s">
        <v>73</v>
      </c>
      <c r="D95" s="198" t="s">
        <v>457</v>
      </c>
      <c r="E95" s="199">
        <f>E96+E99+E103+E104</f>
        <v>165731.74</v>
      </c>
    </row>
    <row r="96" spans="1:5" ht="35.85" customHeight="1" outlineLevel="1">
      <c r="A96" s="191" t="s">
        <v>723</v>
      </c>
      <c r="B96" s="210" t="s">
        <v>724</v>
      </c>
      <c r="C96" s="194" t="s">
        <v>73</v>
      </c>
      <c r="D96" s="194" t="s">
        <v>725</v>
      </c>
      <c r="E96" s="195">
        <f>E97+E98</f>
        <v>157930.1</v>
      </c>
    </row>
    <row r="97" spans="1:5" ht="35.85" customHeight="1" outlineLevel="1">
      <c r="A97" s="214"/>
      <c r="B97" s="211" t="s">
        <v>458</v>
      </c>
      <c r="C97" s="198" t="s">
        <v>73</v>
      </c>
      <c r="D97" s="198" t="s">
        <v>459</v>
      </c>
      <c r="E97" s="199">
        <v>47219.1</v>
      </c>
    </row>
    <row r="98" spans="1:5" ht="59.25" customHeight="1" outlineLevel="1">
      <c r="A98" s="214"/>
      <c r="B98" s="211" t="s">
        <v>726</v>
      </c>
      <c r="C98" s="198" t="s">
        <v>73</v>
      </c>
      <c r="D98" s="198" t="s">
        <v>460</v>
      </c>
      <c r="E98" s="199">
        <v>110711</v>
      </c>
    </row>
    <row r="99" spans="1:5" ht="39.75" customHeight="1" outlineLevel="1">
      <c r="A99" s="191" t="s">
        <v>727</v>
      </c>
      <c r="B99" s="210" t="s">
        <v>728</v>
      </c>
      <c r="C99" s="194" t="s">
        <v>73</v>
      </c>
      <c r="D99" s="194" t="s">
        <v>729</v>
      </c>
      <c r="E99" s="195">
        <f>E100+E101</f>
        <v>3374.86</v>
      </c>
    </row>
    <row r="100" spans="1:5" ht="23.85" customHeight="1" outlineLevel="1">
      <c r="A100" s="214"/>
      <c r="B100" s="211" t="s">
        <v>461</v>
      </c>
      <c r="C100" s="198" t="s">
        <v>73</v>
      </c>
      <c r="D100" s="198" t="s">
        <v>462</v>
      </c>
      <c r="E100" s="199">
        <v>109.86</v>
      </c>
    </row>
    <row r="101" spans="1:5" ht="45" customHeight="1" outlineLevel="1">
      <c r="A101" s="214"/>
      <c r="B101" s="211" t="s">
        <v>463</v>
      </c>
      <c r="C101" s="198" t="s">
        <v>73</v>
      </c>
      <c r="D101" s="198" t="s">
        <v>464</v>
      </c>
      <c r="E101" s="199">
        <v>3265</v>
      </c>
    </row>
    <row r="102" spans="1:5" ht="27.75" customHeight="1" outlineLevel="1">
      <c r="A102" s="191" t="s">
        <v>730</v>
      </c>
      <c r="B102" s="210" t="s">
        <v>731</v>
      </c>
      <c r="C102" s="198" t="s">
        <v>73</v>
      </c>
      <c r="D102" s="198" t="s">
        <v>732</v>
      </c>
      <c r="E102" s="199">
        <f>E103</f>
        <v>4026.78</v>
      </c>
    </row>
    <row r="103" spans="1:5" ht="28.5" customHeight="1" outlineLevel="1">
      <c r="A103" s="214"/>
      <c r="B103" s="211" t="s">
        <v>465</v>
      </c>
      <c r="C103" s="198" t="s">
        <v>73</v>
      </c>
      <c r="D103" s="198" t="s">
        <v>466</v>
      </c>
      <c r="E103" s="199">
        <v>4026.78</v>
      </c>
    </row>
    <row r="104" spans="1:5" ht="28.5" customHeight="1" outlineLevel="1">
      <c r="A104" s="214"/>
      <c r="B104" s="211" t="s">
        <v>721</v>
      </c>
      <c r="C104" s="198" t="s">
        <v>73</v>
      </c>
      <c r="D104" s="198" t="s">
        <v>467</v>
      </c>
      <c r="E104" s="199">
        <v>400</v>
      </c>
    </row>
    <row r="105" spans="1:5" ht="35.85" customHeight="1" outlineLevel="1">
      <c r="A105" s="205" t="s">
        <v>733</v>
      </c>
      <c r="B105" s="211" t="s">
        <v>479</v>
      </c>
      <c r="C105" s="198" t="s">
        <v>73</v>
      </c>
      <c r="D105" s="198" t="s">
        <v>480</v>
      </c>
      <c r="E105" s="199">
        <f>E106+E108+E111</f>
        <v>14581.57</v>
      </c>
    </row>
    <row r="106" spans="1:5" ht="35.85" customHeight="1" outlineLevel="1">
      <c r="A106" s="191" t="s">
        <v>734</v>
      </c>
      <c r="B106" s="210" t="s">
        <v>735</v>
      </c>
      <c r="C106" s="194" t="s">
        <v>73</v>
      </c>
      <c r="D106" s="194" t="s">
        <v>736</v>
      </c>
      <c r="E106" s="195">
        <f>E107</f>
        <v>12172.57</v>
      </c>
    </row>
    <row r="107" spans="1:5" ht="35.85" customHeight="1" outlineLevel="1">
      <c r="A107" s="214"/>
      <c r="B107" s="211" t="s">
        <v>481</v>
      </c>
      <c r="C107" s="198" t="s">
        <v>73</v>
      </c>
      <c r="D107" s="198" t="s">
        <v>482</v>
      </c>
      <c r="E107" s="199">
        <v>12172.57</v>
      </c>
    </row>
    <row r="108" spans="1:5" ht="35.85" customHeight="1" outlineLevel="1">
      <c r="A108" s="191" t="s">
        <v>737</v>
      </c>
      <c r="B108" s="210" t="s">
        <v>738</v>
      </c>
      <c r="C108" s="194" t="s">
        <v>73</v>
      </c>
      <c r="D108" s="194" t="s">
        <v>739</v>
      </c>
      <c r="E108" s="195">
        <f>E109+E110</f>
        <v>2349</v>
      </c>
    </row>
    <row r="109" spans="1:5" ht="35.85" customHeight="1" outlineLevel="1">
      <c r="A109" s="214"/>
      <c r="B109" s="211" t="s">
        <v>496</v>
      </c>
      <c r="C109" s="198" t="s">
        <v>73</v>
      </c>
      <c r="D109" s="198" t="s">
        <v>497</v>
      </c>
      <c r="E109" s="199">
        <v>0</v>
      </c>
    </row>
    <row r="110" spans="1:5" ht="35.85" customHeight="1" outlineLevel="1">
      <c r="A110" s="214"/>
      <c r="B110" s="211" t="s">
        <v>259</v>
      </c>
      <c r="C110" s="198" t="s">
        <v>73</v>
      </c>
      <c r="D110" s="198" t="s">
        <v>498</v>
      </c>
      <c r="E110" s="199">
        <v>2349</v>
      </c>
    </row>
    <row r="111" spans="1:5" ht="35.85" customHeight="1" outlineLevel="1">
      <c r="A111" s="191" t="s">
        <v>740</v>
      </c>
      <c r="B111" s="210" t="s">
        <v>741</v>
      </c>
      <c r="C111" s="194" t="s">
        <v>73</v>
      </c>
      <c r="D111" s="221" t="s">
        <v>742</v>
      </c>
      <c r="E111" s="195">
        <f>E112</f>
        <v>60</v>
      </c>
    </row>
    <row r="112" spans="1:5" ht="26.25" customHeight="1" outlineLevel="1">
      <c r="A112" s="214"/>
      <c r="B112" s="104" t="s">
        <v>483</v>
      </c>
      <c r="C112" s="198" t="s">
        <v>73</v>
      </c>
      <c r="D112" s="113" t="s">
        <v>484</v>
      </c>
      <c r="E112" s="199">
        <v>60</v>
      </c>
    </row>
    <row r="113" spans="1:5" ht="30" customHeight="1" outlineLevel="1">
      <c r="A113" s="205" t="s">
        <v>743</v>
      </c>
      <c r="B113" s="211" t="s">
        <v>507</v>
      </c>
      <c r="C113" s="198" t="s">
        <v>73</v>
      </c>
      <c r="D113" s="198" t="s">
        <v>508</v>
      </c>
      <c r="E113" s="199">
        <f>E114</f>
        <v>60</v>
      </c>
    </row>
    <row r="114" spans="1:5" ht="32.25" customHeight="1" outlineLevel="1">
      <c r="A114" s="191" t="s">
        <v>744</v>
      </c>
      <c r="B114" s="210" t="s">
        <v>745</v>
      </c>
      <c r="C114" s="194" t="s">
        <v>73</v>
      </c>
      <c r="D114" s="194" t="s">
        <v>746</v>
      </c>
      <c r="E114" s="195">
        <f>E115</f>
        <v>60</v>
      </c>
    </row>
    <row r="115" spans="1:5" ht="32.25" customHeight="1" outlineLevel="1">
      <c r="A115" s="214"/>
      <c r="B115" s="211" t="s">
        <v>509</v>
      </c>
      <c r="C115" s="198" t="s">
        <v>73</v>
      </c>
      <c r="D115" s="198" t="s">
        <v>510</v>
      </c>
      <c r="E115" s="199">
        <v>60</v>
      </c>
    </row>
    <row r="116" spans="1:5" ht="30" customHeight="1" outlineLevel="1">
      <c r="A116" s="214"/>
      <c r="B116" s="211" t="s">
        <v>511</v>
      </c>
      <c r="C116" s="198" t="s">
        <v>73</v>
      </c>
      <c r="D116" s="198" t="s">
        <v>512</v>
      </c>
      <c r="E116" s="199">
        <f>E117+E118+E119</f>
        <v>14082.480000000001</v>
      </c>
    </row>
    <row r="117" spans="1:5" ht="24.75" customHeight="1" outlineLevel="1">
      <c r="A117" s="214"/>
      <c r="B117" s="211" t="s">
        <v>299</v>
      </c>
      <c r="C117" s="198" t="s">
        <v>18</v>
      </c>
      <c r="D117" s="198" t="s">
        <v>513</v>
      </c>
      <c r="E117" s="114">
        <v>2474.94</v>
      </c>
    </row>
    <row r="118" spans="1:5" ht="19.5" customHeight="1" outlineLevel="1">
      <c r="A118" s="214"/>
      <c r="B118" s="211" t="s">
        <v>747</v>
      </c>
      <c r="C118" s="198" t="s">
        <v>73</v>
      </c>
      <c r="D118" s="198" t="s">
        <v>515</v>
      </c>
      <c r="E118" s="114">
        <v>8904.5400000000009</v>
      </c>
    </row>
    <row r="119" spans="1:5" ht="38.1" customHeight="1" outlineLevel="1">
      <c r="A119" s="214"/>
      <c r="B119" s="222" t="s">
        <v>748</v>
      </c>
      <c r="C119" s="198" t="s">
        <v>73</v>
      </c>
      <c r="D119" s="198" t="s">
        <v>553</v>
      </c>
      <c r="E119" s="114">
        <v>2703</v>
      </c>
    </row>
    <row r="120" spans="1:5" ht="31.5" customHeight="1">
      <c r="A120" s="186">
        <v>11</v>
      </c>
      <c r="B120" s="223" t="s">
        <v>346</v>
      </c>
      <c r="C120" s="224" t="s">
        <v>18</v>
      </c>
      <c r="D120" s="203" t="s">
        <v>347</v>
      </c>
      <c r="E120" s="204">
        <f>E121+E124+E128</f>
        <v>894</v>
      </c>
    </row>
    <row r="121" spans="1:5" ht="25.5">
      <c r="A121" s="205" t="s">
        <v>749</v>
      </c>
      <c r="B121" s="225" t="s">
        <v>750</v>
      </c>
      <c r="C121" s="197" t="s">
        <v>18</v>
      </c>
      <c r="D121" s="198" t="s">
        <v>349</v>
      </c>
      <c r="E121" s="199">
        <f>E122</f>
        <v>300</v>
      </c>
    </row>
    <row r="122" spans="1:5" ht="32.25" customHeight="1">
      <c r="A122" s="191" t="s">
        <v>751</v>
      </c>
      <c r="B122" s="226" t="s">
        <v>752</v>
      </c>
      <c r="C122" s="193" t="s">
        <v>18</v>
      </c>
      <c r="D122" s="227" t="s">
        <v>753</v>
      </c>
      <c r="E122" s="195">
        <f>E123</f>
        <v>300</v>
      </c>
    </row>
    <row r="123" spans="1:5" ht="27.75" customHeight="1" outlineLevel="1">
      <c r="A123" s="214"/>
      <c r="B123" s="222" t="s">
        <v>350</v>
      </c>
      <c r="C123" s="198" t="s">
        <v>18</v>
      </c>
      <c r="D123" s="198" t="s">
        <v>351</v>
      </c>
      <c r="E123" s="114">
        <v>300</v>
      </c>
    </row>
    <row r="124" spans="1:5" ht="38.1" customHeight="1" outlineLevel="1">
      <c r="A124" s="205" t="s">
        <v>754</v>
      </c>
      <c r="B124" s="228" t="s">
        <v>352</v>
      </c>
      <c r="C124" s="198" t="s">
        <v>18</v>
      </c>
      <c r="D124" s="198" t="s">
        <v>353</v>
      </c>
      <c r="E124" s="114">
        <f>E125</f>
        <v>495.70000000000005</v>
      </c>
    </row>
    <row r="125" spans="1:5" ht="41.25" customHeight="1" outlineLevel="1">
      <c r="A125" s="191" t="s">
        <v>755</v>
      </c>
      <c r="B125" s="229" t="s">
        <v>756</v>
      </c>
      <c r="C125" s="193" t="s">
        <v>18</v>
      </c>
      <c r="D125" s="227" t="s">
        <v>757</v>
      </c>
      <c r="E125" s="195">
        <f>E126+E127</f>
        <v>495.70000000000005</v>
      </c>
    </row>
    <row r="126" spans="1:5" ht="38.1" customHeight="1" outlineLevel="1">
      <c r="A126" s="214"/>
      <c r="B126" s="228" t="s">
        <v>354</v>
      </c>
      <c r="C126" s="198" t="s">
        <v>18</v>
      </c>
      <c r="D126" s="198" t="s">
        <v>355</v>
      </c>
      <c r="E126" s="114">
        <v>296.8</v>
      </c>
    </row>
    <row r="127" spans="1:5" ht="14.25" customHeight="1" outlineLevel="1">
      <c r="A127" s="214"/>
      <c r="B127" s="117" t="s">
        <v>356</v>
      </c>
      <c r="C127" s="198" t="s">
        <v>18</v>
      </c>
      <c r="D127" s="198" t="s">
        <v>357</v>
      </c>
      <c r="E127" s="114">
        <v>198.9</v>
      </c>
    </row>
    <row r="128" spans="1:5" ht="38.1" customHeight="1" outlineLevel="1">
      <c r="A128" s="191" t="s">
        <v>758</v>
      </c>
      <c r="B128" s="230" t="s">
        <v>759</v>
      </c>
      <c r="C128" s="194" t="s">
        <v>18</v>
      </c>
      <c r="D128" s="194" t="s">
        <v>408</v>
      </c>
      <c r="E128" s="215">
        <f>E129</f>
        <v>98.3</v>
      </c>
    </row>
    <row r="129" spans="1:5" ht="24" customHeight="1" outlineLevel="1">
      <c r="A129" s="214"/>
      <c r="B129" s="228" t="s">
        <v>760</v>
      </c>
      <c r="C129" s="198" t="s">
        <v>18</v>
      </c>
      <c r="D129" s="198" t="s">
        <v>410</v>
      </c>
      <c r="E129" s="114">
        <v>98.3</v>
      </c>
    </row>
    <row r="130" spans="1:5" s="196" customFormat="1" ht="15.75">
      <c r="A130" s="231"/>
      <c r="B130" s="232" t="s">
        <v>579</v>
      </c>
      <c r="C130" s="233"/>
      <c r="D130" s="234"/>
      <c r="E130" s="235">
        <f>E9+E14+E19+E22+E25+E28+E31+E41+E52+E85+E120</f>
        <v>295841.33</v>
      </c>
    </row>
  </sheetData>
  <autoFilter ref="A8:WVL130"/>
  <mergeCells count="6">
    <mergeCell ref="D1:E1"/>
    <mergeCell ref="B5:E5"/>
    <mergeCell ref="B6:E6"/>
    <mergeCell ref="B2:E2"/>
    <mergeCell ref="B3:E3"/>
    <mergeCell ref="C4:E4"/>
  </mergeCells>
  <pageMargins left="0.70866141732283472" right="0.70866141732283472" top="0.74803149606299213" bottom="0.74803149606299213" header="0.31496062992125984" footer="0.31496062992125984"/>
  <pageSetup paperSize="9" scale="78" fitToHeight="4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9"/>
  <sheetViews>
    <sheetView tabSelected="1" workbookViewId="0">
      <selection activeCell="D130" sqref="D130"/>
    </sheetView>
  </sheetViews>
  <sheetFormatPr defaultRowHeight="15" outlineLevelRow="1"/>
  <cols>
    <col min="1" max="1" width="7.140625" style="179" customWidth="1"/>
    <col min="2" max="2" width="66.28515625" style="236" customWidth="1"/>
    <col min="3" max="3" width="7.7109375" style="179" customWidth="1"/>
    <col min="4" max="4" width="12.28515625" style="236" customWidth="1"/>
    <col min="5" max="6" width="13.7109375" style="179" customWidth="1"/>
    <col min="7" max="256" width="9.140625" style="179"/>
    <col min="257" max="257" width="7.140625" style="179" customWidth="1"/>
    <col min="258" max="258" width="66.28515625" style="179" customWidth="1"/>
    <col min="259" max="259" width="7.7109375" style="179" customWidth="1"/>
    <col min="260" max="260" width="12.28515625" style="179" customWidth="1"/>
    <col min="261" max="262" width="13.7109375" style="179" customWidth="1"/>
    <col min="263" max="512" width="9.140625" style="179"/>
    <col min="513" max="513" width="7.140625" style="179" customWidth="1"/>
    <col min="514" max="514" width="66.28515625" style="179" customWidth="1"/>
    <col min="515" max="515" width="7.7109375" style="179" customWidth="1"/>
    <col min="516" max="516" width="12.28515625" style="179" customWidth="1"/>
    <col min="517" max="518" width="13.7109375" style="179" customWidth="1"/>
    <col min="519" max="768" width="9.140625" style="179"/>
    <col min="769" max="769" width="7.140625" style="179" customWidth="1"/>
    <col min="770" max="770" width="66.28515625" style="179" customWidth="1"/>
    <col min="771" max="771" width="7.7109375" style="179" customWidth="1"/>
    <col min="772" max="772" width="12.28515625" style="179" customWidth="1"/>
    <col min="773" max="774" width="13.7109375" style="179" customWidth="1"/>
    <col min="775" max="1024" width="9.140625" style="179"/>
    <col min="1025" max="1025" width="7.140625" style="179" customWidth="1"/>
    <col min="1026" max="1026" width="66.28515625" style="179" customWidth="1"/>
    <col min="1027" max="1027" width="7.7109375" style="179" customWidth="1"/>
    <col min="1028" max="1028" width="12.28515625" style="179" customWidth="1"/>
    <col min="1029" max="1030" width="13.7109375" style="179" customWidth="1"/>
    <col min="1031" max="1280" width="9.140625" style="179"/>
    <col min="1281" max="1281" width="7.140625" style="179" customWidth="1"/>
    <col min="1282" max="1282" width="66.28515625" style="179" customWidth="1"/>
    <col min="1283" max="1283" width="7.7109375" style="179" customWidth="1"/>
    <col min="1284" max="1284" width="12.28515625" style="179" customWidth="1"/>
    <col min="1285" max="1286" width="13.7109375" style="179" customWidth="1"/>
    <col min="1287" max="1536" width="9.140625" style="179"/>
    <col min="1537" max="1537" width="7.140625" style="179" customWidth="1"/>
    <col min="1538" max="1538" width="66.28515625" style="179" customWidth="1"/>
    <col min="1539" max="1539" width="7.7109375" style="179" customWidth="1"/>
    <col min="1540" max="1540" width="12.28515625" style="179" customWidth="1"/>
    <col min="1541" max="1542" width="13.7109375" style="179" customWidth="1"/>
    <col min="1543" max="1792" width="9.140625" style="179"/>
    <col min="1793" max="1793" width="7.140625" style="179" customWidth="1"/>
    <col min="1794" max="1794" width="66.28515625" style="179" customWidth="1"/>
    <col min="1795" max="1795" width="7.7109375" style="179" customWidth="1"/>
    <col min="1796" max="1796" width="12.28515625" style="179" customWidth="1"/>
    <col min="1797" max="1798" width="13.7109375" style="179" customWidth="1"/>
    <col min="1799" max="2048" width="9.140625" style="179"/>
    <col min="2049" max="2049" width="7.140625" style="179" customWidth="1"/>
    <col min="2050" max="2050" width="66.28515625" style="179" customWidth="1"/>
    <col min="2051" max="2051" width="7.7109375" style="179" customWidth="1"/>
    <col min="2052" max="2052" width="12.28515625" style="179" customWidth="1"/>
    <col min="2053" max="2054" width="13.7109375" style="179" customWidth="1"/>
    <col min="2055" max="2304" width="9.140625" style="179"/>
    <col min="2305" max="2305" width="7.140625" style="179" customWidth="1"/>
    <col min="2306" max="2306" width="66.28515625" style="179" customWidth="1"/>
    <col min="2307" max="2307" width="7.7109375" style="179" customWidth="1"/>
    <col min="2308" max="2308" width="12.28515625" style="179" customWidth="1"/>
    <col min="2309" max="2310" width="13.7109375" style="179" customWidth="1"/>
    <col min="2311" max="2560" width="9.140625" style="179"/>
    <col min="2561" max="2561" width="7.140625" style="179" customWidth="1"/>
    <col min="2562" max="2562" width="66.28515625" style="179" customWidth="1"/>
    <col min="2563" max="2563" width="7.7109375" style="179" customWidth="1"/>
    <col min="2564" max="2564" width="12.28515625" style="179" customWidth="1"/>
    <col min="2565" max="2566" width="13.7109375" style="179" customWidth="1"/>
    <col min="2567" max="2816" width="9.140625" style="179"/>
    <col min="2817" max="2817" width="7.140625" style="179" customWidth="1"/>
    <col min="2818" max="2818" width="66.28515625" style="179" customWidth="1"/>
    <col min="2819" max="2819" width="7.7109375" style="179" customWidth="1"/>
    <col min="2820" max="2820" width="12.28515625" style="179" customWidth="1"/>
    <col min="2821" max="2822" width="13.7109375" style="179" customWidth="1"/>
    <col min="2823" max="3072" width="9.140625" style="179"/>
    <col min="3073" max="3073" width="7.140625" style="179" customWidth="1"/>
    <col min="3074" max="3074" width="66.28515625" style="179" customWidth="1"/>
    <col min="3075" max="3075" width="7.7109375" style="179" customWidth="1"/>
    <col min="3076" max="3076" width="12.28515625" style="179" customWidth="1"/>
    <col min="3077" max="3078" width="13.7109375" style="179" customWidth="1"/>
    <col min="3079" max="3328" width="9.140625" style="179"/>
    <col min="3329" max="3329" width="7.140625" style="179" customWidth="1"/>
    <col min="3330" max="3330" width="66.28515625" style="179" customWidth="1"/>
    <col min="3331" max="3331" width="7.7109375" style="179" customWidth="1"/>
    <col min="3332" max="3332" width="12.28515625" style="179" customWidth="1"/>
    <col min="3333" max="3334" width="13.7109375" style="179" customWidth="1"/>
    <col min="3335" max="3584" width="9.140625" style="179"/>
    <col min="3585" max="3585" width="7.140625" style="179" customWidth="1"/>
    <col min="3586" max="3586" width="66.28515625" style="179" customWidth="1"/>
    <col min="3587" max="3587" width="7.7109375" style="179" customWidth="1"/>
    <col min="3588" max="3588" width="12.28515625" style="179" customWidth="1"/>
    <col min="3589" max="3590" width="13.7109375" style="179" customWidth="1"/>
    <col min="3591" max="3840" width="9.140625" style="179"/>
    <col min="3841" max="3841" width="7.140625" style="179" customWidth="1"/>
    <col min="3842" max="3842" width="66.28515625" style="179" customWidth="1"/>
    <col min="3843" max="3843" width="7.7109375" style="179" customWidth="1"/>
    <col min="3844" max="3844" width="12.28515625" style="179" customWidth="1"/>
    <col min="3845" max="3846" width="13.7109375" style="179" customWidth="1"/>
    <col min="3847" max="4096" width="9.140625" style="179"/>
    <col min="4097" max="4097" width="7.140625" style="179" customWidth="1"/>
    <col min="4098" max="4098" width="66.28515625" style="179" customWidth="1"/>
    <col min="4099" max="4099" width="7.7109375" style="179" customWidth="1"/>
    <col min="4100" max="4100" width="12.28515625" style="179" customWidth="1"/>
    <col min="4101" max="4102" width="13.7109375" style="179" customWidth="1"/>
    <col min="4103" max="4352" width="9.140625" style="179"/>
    <col min="4353" max="4353" width="7.140625" style="179" customWidth="1"/>
    <col min="4354" max="4354" width="66.28515625" style="179" customWidth="1"/>
    <col min="4355" max="4355" width="7.7109375" style="179" customWidth="1"/>
    <col min="4356" max="4356" width="12.28515625" style="179" customWidth="1"/>
    <col min="4357" max="4358" width="13.7109375" style="179" customWidth="1"/>
    <col min="4359" max="4608" width="9.140625" style="179"/>
    <col min="4609" max="4609" width="7.140625" style="179" customWidth="1"/>
    <col min="4610" max="4610" width="66.28515625" style="179" customWidth="1"/>
    <col min="4611" max="4611" width="7.7109375" style="179" customWidth="1"/>
    <col min="4612" max="4612" width="12.28515625" style="179" customWidth="1"/>
    <col min="4613" max="4614" width="13.7109375" style="179" customWidth="1"/>
    <col min="4615" max="4864" width="9.140625" style="179"/>
    <col min="4865" max="4865" width="7.140625" style="179" customWidth="1"/>
    <col min="4866" max="4866" width="66.28515625" style="179" customWidth="1"/>
    <col min="4867" max="4867" width="7.7109375" style="179" customWidth="1"/>
    <col min="4868" max="4868" width="12.28515625" style="179" customWidth="1"/>
    <col min="4869" max="4870" width="13.7109375" style="179" customWidth="1"/>
    <col min="4871" max="5120" width="9.140625" style="179"/>
    <col min="5121" max="5121" width="7.140625" style="179" customWidth="1"/>
    <col min="5122" max="5122" width="66.28515625" style="179" customWidth="1"/>
    <col min="5123" max="5123" width="7.7109375" style="179" customWidth="1"/>
    <col min="5124" max="5124" width="12.28515625" style="179" customWidth="1"/>
    <col min="5125" max="5126" width="13.7109375" style="179" customWidth="1"/>
    <col min="5127" max="5376" width="9.140625" style="179"/>
    <col min="5377" max="5377" width="7.140625" style="179" customWidth="1"/>
    <col min="5378" max="5378" width="66.28515625" style="179" customWidth="1"/>
    <col min="5379" max="5379" width="7.7109375" style="179" customWidth="1"/>
    <col min="5380" max="5380" width="12.28515625" style="179" customWidth="1"/>
    <col min="5381" max="5382" width="13.7109375" style="179" customWidth="1"/>
    <col min="5383" max="5632" width="9.140625" style="179"/>
    <col min="5633" max="5633" width="7.140625" style="179" customWidth="1"/>
    <col min="5634" max="5634" width="66.28515625" style="179" customWidth="1"/>
    <col min="5635" max="5635" width="7.7109375" style="179" customWidth="1"/>
    <col min="5636" max="5636" width="12.28515625" style="179" customWidth="1"/>
    <col min="5637" max="5638" width="13.7109375" style="179" customWidth="1"/>
    <col min="5639" max="5888" width="9.140625" style="179"/>
    <col min="5889" max="5889" width="7.140625" style="179" customWidth="1"/>
    <col min="5890" max="5890" width="66.28515625" style="179" customWidth="1"/>
    <col min="5891" max="5891" width="7.7109375" style="179" customWidth="1"/>
    <col min="5892" max="5892" width="12.28515625" style="179" customWidth="1"/>
    <col min="5893" max="5894" width="13.7109375" style="179" customWidth="1"/>
    <col min="5895" max="6144" width="9.140625" style="179"/>
    <col min="6145" max="6145" width="7.140625" style="179" customWidth="1"/>
    <col min="6146" max="6146" width="66.28515625" style="179" customWidth="1"/>
    <col min="6147" max="6147" width="7.7109375" style="179" customWidth="1"/>
    <col min="6148" max="6148" width="12.28515625" style="179" customWidth="1"/>
    <col min="6149" max="6150" width="13.7109375" style="179" customWidth="1"/>
    <col min="6151" max="6400" width="9.140625" style="179"/>
    <col min="6401" max="6401" width="7.140625" style="179" customWidth="1"/>
    <col min="6402" max="6402" width="66.28515625" style="179" customWidth="1"/>
    <col min="6403" max="6403" width="7.7109375" style="179" customWidth="1"/>
    <col min="6404" max="6404" width="12.28515625" style="179" customWidth="1"/>
    <col min="6405" max="6406" width="13.7109375" style="179" customWidth="1"/>
    <col min="6407" max="6656" width="9.140625" style="179"/>
    <col min="6657" max="6657" width="7.140625" style="179" customWidth="1"/>
    <col min="6658" max="6658" width="66.28515625" style="179" customWidth="1"/>
    <col min="6659" max="6659" width="7.7109375" style="179" customWidth="1"/>
    <col min="6660" max="6660" width="12.28515625" style="179" customWidth="1"/>
    <col min="6661" max="6662" width="13.7109375" style="179" customWidth="1"/>
    <col min="6663" max="6912" width="9.140625" style="179"/>
    <col min="6913" max="6913" width="7.140625" style="179" customWidth="1"/>
    <col min="6914" max="6914" width="66.28515625" style="179" customWidth="1"/>
    <col min="6915" max="6915" width="7.7109375" style="179" customWidth="1"/>
    <col min="6916" max="6916" width="12.28515625" style="179" customWidth="1"/>
    <col min="6917" max="6918" width="13.7109375" style="179" customWidth="1"/>
    <col min="6919" max="7168" width="9.140625" style="179"/>
    <col min="7169" max="7169" width="7.140625" style="179" customWidth="1"/>
    <col min="7170" max="7170" width="66.28515625" style="179" customWidth="1"/>
    <col min="7171" max="7171" width="7.7109375" style="179" customWidth="1"/>
    <col min="7172" max="7172" width="12.28515625" style="179" customWidth="1"/>
    <col min="7173" max="7174" width="13.7109375" style="179" customWidth="1"/>
    <col min="7175" max="7424" width="9.140625" style="179"/>
    <col min="7425" max="7425" width="7.140625" style="179" customWidth="1"/>
    <col min="7426" max="7426" width="66.28515625" style="179" customWidth="1"/>
    <col min="7427" max="7427" width="7.7109375" style="179" customWidth="1"/>
    <col min="7428" max="7428" width="12.28515625" style="179" customWidth="1"/>
    <col min="7429" max="7430" width="13.7109375" style="179" customWidth="1"/>
    <col min="7431" max="7680" width="9.140625" style="179"/>
    <col min="7681" max="7681" width="7.140625" style="179" customWidth="1"/>
    <col min="7682" max="7682" width="66.28515625" style="179" customWidth="1"/>
    <col min="7683" max="7683" width="7.7109375" style="179" customWidth="1"/>
    <col min="7684" max="7684" width="12.28515625" style="179" customWidth="1"/>
    <col min="7685" max="7686" width="13.7109375" style="179" customWidth="1"/>
    <col min="7687" max="7936" width="9.140625" style="179"/>
    <col min="7937" max="7937" width="7.140625" style="179" customWidth="1"/>
    <col min="7938" max="7938" width="66.28515625" style="179" customWidth="1"/>
    <col min="7939" max="7939" width="7.7109375" style="179" customWidth="1"/>
    <col min="7940" max="7940" width="12.28515625" style="179" customWidth="1"/>
    <col min="7941" max="7942" width="13.7109375" style="179" customWidth="1"/>
    <col min="7943" max="8192" width="9.140625" style="179"/>
    <col min="8193" max="8193" width="7.140625" style="179" customWidth="1"/>
    <col min="8194" max="8194" width="66.28515625" style="179" customWidth="1"/>
    <col min="8195" max="8195" width="7.7109375" style="179" customWidth="1"/>
    <col min="8196" max="8196" width="12.28515625" style="179" customWidth="1"/>
    <col min="8197" max="8198" width="13.7109375" style="179" customWidth="1"/>
    <col min="8199" max="8448" width="9.140625" style="179"/>
    <col min="8449" max="8449" width="7.140625" style="179" customWidth="1"/>
    <col min="8450" max="8450" width="66.28515625" style="179" customWidth="1"/>
    <col min="8451" max="8451" width="7.7109375" style="179" customWidth="1"/>
    <col min="8452" max="8452" width="12.28515625" style="179" customWidth="1"/>
    <col min="8453" max="8454" width="13.7109375" style="179" customWidth="1"/>
    <col min="8455" max="8704" width="9.140625" style="179"/>
    <col min="8705" max="8705" width="7.140625" style="179" customWidth="1"/>
    <col min="8706" max="8706" width="66.28515625" style="179" customWidth="1"/>
    <col min="8707" max="8707" width="7.7109375" style="179" customWidth="1"/>
    <col min="8708" max="8708" width="12.28515625" style="179" customWidth="1"/>
    <col min="8709" max="8710" width="13.7109375" style="179" customWidth="1"/>
    <col min="8711" max="8960" width="9.140625" style="179"/>
    <col min="8961" max="8961" width="7.140625" style="179" customWidth="1"/>
    <col min="8962" max="8962" width="66.28515625" style="179" customWidth="1"/>
    <col min="8963" max="8963" width="7.7109375" style="179" customWidth="1"/>
    <col min="8964" max="8964" width="12.28515625" style="179" customWidth="1"/>
    <col min="8965" max="8966" width="13.7109375" style="179" customWidth="1"/>
    <col min="8967" max="9216" width="9.140625" style="179"/>
    <col min="9217" max="9217" width="7.140625" style="179" customWidth="1"/>
    <col min="9218" max="9218" width="66.28515625" style="179" customWidth="1"/>
    <col min="9219" max="9219" width="7.7109375" style="179" customWidth="1"/>
    <col min="9220" max="9220" width="12.28515625" style="179" customWidth="1"/>
    <col min="9221" max="9222" width="13.7109375" style="179" customWidth="1"/>
    <col min="9223" max="9472" width="9.140625" style="179"/>
    <col min="9473" max="9473" width="7.140625" style="179" customWidth="1"/>
    <col min="9474" max="9474" width="66.28515625" style="179" customWidth="1"/>
    <col min="9475" max="9475" width="7.7109375" style="179" customWidth="1"/>
    <col min="9476" max="9476" width="12.28515625" style="179" customWidth="1"/>
    <col min="9477" max="9478" width="13.7109375" style="179" customWidth="1"/>
    <col min="9479" max="9728" width="9.140625" style="179"/>
    <col min="9729" max="9729" width="7.140625" style="179" customWidth="1"/>
    <col min="9730" max="9730" width="66.28515625" style="179" customWidth="1"/>
    <col min="9731" max="9731" width="7.7109375" style="179" customWidth="1"/>
    <col min="9732" max="9732" width="12.28515625" style="179" customWidth="1"/>
    <col min="9733" max="9734" width="13.7109375" style="179" customWidth="1"/>
    <col min="9735" max="9984" width="9.140625" style="179"/>
    <col min="9985" max="9985" width="7.140625" style="179" customWidth="1"/>
    <col min="9986" max="9986" width="66.28515625" style="179" customWidth="1"/>
    <col min="9987" max="9987" width="7.7109375" style="179" customWidth="1"/>
    <col min="9988" max="9988" width="12.28515625" style="179" customWidth="1"/>
    <col min="9989" max="9990" width="13.7109375" style="179" customWidth="1"/>
    <col min="9991" max="10240" width="9.140625" style="179"/>
    <col min="10241" max="10241" width="7.140625" style="179" customWidth="1"/>
    <col min="10242" max="10242" width="66.28515625" style="179" customWidth="1"/>
    <col min="10243" max="10243" width="7.7109375" style="179" customWidth="1"/>
    <col min="10244" max="10244" width="12.28515625" style="179" customWidth="1"/>
    <col min="10245" max="10246" width="13.7109375" style="179" customWidth="1"/>
    <col min="10247" max="10496" width="9.140625" style="179"/>
    <col min="10497" max="10497" width="7.140625" style="179" customWidth="1"/>
    <col min="10498" max="10498" width="66.28515625" style="179" customWidth="1"/>
    <col min="10499" max="10499" width="7.7109375" style="179" customWidth="1"/>
    <col min="10500" max="10500" width="12.28515625" style="179" customWidth="1"/>
    <col min="10501" max="10502" width="13.7109375" style="179" customWidth="1"/>
    <col min="10503" max="10752" width="9.140625" style="179"/>
    <col min="10753" max="10753" width="7.140625" style="179" customWidth="1"/>
    <col min="10754" max="10754" width="66.28515625" style="179" customWidth="1"/>
    <col min="10755" max="10755" width="7.7109375" style="179" customWidth="1"/>
    <col min="10756" max="10756" width="12.28515625" style="179" customWidth="1"/>
    <col min="10757" max="10758" width="13.7109375" style="179" customWidth="1"/>
    <col min="10759" max="11008" width="9.140625" style="179"/>
    <col min="11009" max="11009" width="7.140625" style="179" customWidth="1"/>
    <col min="11010" max="11010" width="66.28515625" style="179" customWidth="1"/>
    <col min="11011" max="11011" width="7.7109375" style="179" customWidth="1"/>
    <col min="11012" max="11012" width="12.28515625" style="179" customWidth="1"/>
    <col min="11013" max="11014" width="13.7109375" style="179" customWidth="1"/>
    <col min="11015" max="11264" width="9.140625" style="179"/>
    <col min="11265" max="11265" width="7.140625" style="179" customWidth="1"/>
    <col min="11266" max="11266" width="66.28515625" style="179" customWidth="1"/>
    <col min="11267" max="11267" width="7.7109375" style="179" customWidth="1"/>
    <col min="11268" max="11268" width="12.28515625" style="179" customWidth="1"/>
    <col min="11269" max="11270" width="13.7109375" style="179" customWidth="1"/>
    <col min="11271" max="11520" width="9.140625" style="179"/>
    <col min="11521" max="11521" width="7.140625" style="179" customWidth="1"/>
    <col min="11522" max="11522" width="66.28515625" style="179" customWidth="1"/>
    <col min="11523" max="11523" width="7.7109375" style="179" customWidth="1"/>
    <col min="11524" max="11524" width="12.28515625" style="179" customWidth="1"/>
    <col min="11525" max="11526" width="13.7109375" style="179" customWidth="1"/>
    <col min="11527" max="11776" width="9.140625" style="179"/>
    <col min="11777" max="11777" width="7.140625" style="179" customWidth="1"/>
    <col min="11778" max="11778" width="66.28515625" style="179" customWidth="1"/>
    <col min="11779" max="11779" width="7.7109375" style="179" customWidth="1"/>
    <col min="11780" max="11780" width="12.28515625" style="179" customWidth="1"/>
    <col min="11781" max="11782" width="13.7109375" style="179" customWidth="1"/>
    <col min="11783" max="12032" width="9.140625" style="179"/>
    <col min="12033" max="12033" width="7.140625" style="179" customWidth="1"/>
    <col min="12034" max="12034" width="66.28515625" style="179" customWidth="1"/>
    <col min="12035" max="12035" width="7.7109375" style="179" customWidth="1"/>
    <col min="12036" max="12036" width="12.28515625" style="179" customWidth="1"/>
    <col min="12037" max="12038" width="13.7109375" style="179" customWidth="1"/>
    <col min="12039" max="12288" width="9.140625" style="179"/>
    <col min="12289" max="12289" width="7.140625" style="179" customWidth="1"/>
    <col min="12290" max="12290" width="66.28515625" style="179" customWidth="1"/>
    <col min="12291" max="12291" width="7.7109375" style="179" customWidth="1"/>
    <col min="12292" max="12292" width="12.28515625" style="179" customWidth="1"/>
    <col min="12293" max="12294" width="13.7109375" style="179" customWidth="1"/>
    <col min="12295" max="12544" width="9.140625" style="179"/>
    <col min="12545" max="12545" width="7.140625" style="179" customWidth="1"/>
    <col min="12546" max="12546" width="66.28515625" style="179" customWidth="1"/>
    <col min="12547" max="12547" width="7.7109375" style="179" customWidth="1"/>
    <col min="12548" max="12548" width="12.28515625" style="179" customWidth="1"/>
    <col min="12549" max="12550" width="13.7109375" style="179" customWidth="1"/>
    <col min="12551" max="12800" width="9.140625" style="179"/>
    <col min="12801" max="12801" width="7.140625" style="179" customWidth="1"/>
    <col min="12802" max="12802" width="66.28515625" style="179" customWidth="1"/>
    <col min="12803" max="12803" width="7.7109375" style="179" customWidth="1"/>
    <col min="12804" max="12804" width="12.28515625" style="179" customWidth="1"/>
    <col min="12805" max="12806" width="13.7109375" style="179" customWidth="1"/>
    <col min="12807" max="13056" width="9.140625" style="179"/>
    <col min="13057" max="13057" width="7.140625" style="179" customWidth="1"/>
    <col min="13058" max="13058" width="66.28515625" style="179" customWidth="1"/>
    <col min="13059" max="13059" width="7.7109375" style="179" customWidth="1"/>
    <col min="13060" max="13060" width="12.28515625" style="179" customWidth="1"/>
    <col min="13061" max="13062" width="13.7109375" style="179" customWidth="1"/>
    <col min="13063" max="13312" width="9.140625" style="179"/>
    <col min="13313" max="13313" width="7.140625" style="179" customWidth="1"/>
    <col min="13314" max="13314" width="66.28515625" style="179" customWidth="1"/>
    <col min="13315" max="13315" width="7.7109375" style="179" customWidth="1"/>
    <col min="13316" max="13316" width="12.28515625" style="179" customWidth="1"/>
    <col min="13317" max="13318" width="13.7109375" style="179" customWidth="1"/>
    <col min="13319" max="13568" width="9.140625" style="179"/>
    <col min="13569" max="13569" width="7.140625" style="179" customWidth="1"/>
    <col min="13570" max="13570" width="66.28515625" style="179" customWidth="1"/>
    <col min="13571" max="13571" width="7.7109375" style="179" customWidth="1"/>
    <col min="13572" max="13572" width="12.28515625" style="179" customWidth="1"/>
    <col min="13573" max="13574" width="13.7109375" style="179" customWidth="1"/>
    <col min="13575" max="13824" width="9.140625" style="179"/>
    <col min="13825" max="13825" width="7.140625" style="179" customWidth="1"/>
    <col min="13826" max="13826" width="66.28515625" style="179" customWidth="1"/>
    <col min="13827" max="13827" width="7.7109375" style="179" customWidth="1"/>
    <col min="13828" max="13828" width="12.28515625" style="179" customWidth="1"/>
    <col min="13829" max="13830" width="13.7109375" style="179" customWidth="1"/>
    <col min="13831" max="14080" width="9.140625" style="179"/>
    <col min="14081" max="14081" width="7.140625" style="179" customWidth="1"/>
    <col min="14082" max="14082" width="66.28515625" style="179" customWidth="1"/>
    <col min="14083" max="14083" width="7.7109375" style="179" customWidth="1"/>
    <col min="14084" max="14084" width="12.28515625" style="179" customWidth="1"/>
    <col min="14085" max="14086" width="13.7109375" style="179" customWidth="1"/>
    <col min="14087" max="14336" width="9.140625" style="179"/>
    <col min="14337" max="14337" width="7.140625" style="179" customWidth="1"/>
    <col min="14338" max="14338" width="66.28515625" style="179" customWidth="1"/>
    <col min="14339" max="14339" width="7.7109375" style="179" customWidth="1"/>
    <col min="14340" max="14340" width="12.28515625" style="179" customWidth="1"/>
    <col min="14341" max="14342" width="13.7109375" style="179" customWidth="1"/>
    <col min="14343" max="14592" width="9.140625" style="179"/>
    <col min="14593" max="14593" width="7.140625" style="179" customWidth="1"/>
    <col min="14594" max="14594" width="66.28515625" style="179" customWidth="1"/>
    <col min="14595" max="14595" width="7.7109375" style="179" customWidth="1"/>
    <col min="14596" max="14596" width="12.28515625" style="179" customWidth="1"/>
    <col min="14597" max="14598" width="13.7109375" style="179" customWidth="1"/>
    <col min="14599" max="14848" width="9.140625" style="179"/>
    <col min="14849" max="14849" width="7.140625" style="179" customWidth="1"/>
    <col min="14850" max="14850" width="66.28515625" style="179" customWidth="1"/>
    <col min="14851" max="14851" width="7.7109375" style="179" customWidth="1"/>
    <col min="14852" max="14852" width="12.28515625" style="179" customWidth="1"/>
    <col min="14853" max="14854" width="13.7109375" style="179" customWidth="1"/>
    <col min="14855" max="15104" width="9.140625" style="179"/>
    <col min="15105" max="15105" width="7.140625" style="179" customWidth="1"/>
    <col min="15106" max="15106" width="66.28515625" style="179" customWidth="1"/>
    <col min="15107" max="15107" width="7.7109375" style="179" customWidth="1"/>
    <col min="15108" max="15108" width="12.28515625" style="179" customWidth="1"/>
    <col min="15109" max="15110" width="13.7109375" style="179" customWidth="1"/>
    <col min="15111" max="15360" width="9.140625" style="179"/>
    <col min="15361" max="15361" width="7.140625" style="179" customWidth="1"/>
    <col min="15362" max="15362" width="66.28515625" style="179" customWidth="1"/>
    <col min="15363" max="15363" width="7.7109375" style="179" customWidth="1"/>
    <col min="15364" max="15364" width="12.28515625" style="179" customWidth="1"/>
    <col min="15365" max="15366" width="13.7109375" style="179" customWidth="1"/>
    <col min="15367" max="15616" width="9.140625" style="179"/>
    <col min="15617" max="15617" width="7.140625" style="179" customWidth="1"/>
    <col min="15618" max="15618" width="66.28515625" style="179" customWidth="1"/>
    <col min="15619" max="15619" width="7.7109375" style="179" customWidth="1"/>
    <col min="15620" max="15620" width="12.28515625" style="179" customWidth="1"/>
    <col min="15621" max="15622" width="13.7109375" style="179" customWidth="1"/>
    <col min="15623" max="15872" width="9.140625" style="179"/>
    <col min="15873" max="15873" width="7.140625" style="179" customWidth="1"/>
    <col min="15874" max="15874" width="66.28515625" style="179" customWidth="1"/>
    <col min="15875" max="15875" width="7.7109375" style="179" customWidth="1"/>
    <col min="15876" max="15876" width="12.28515625" style="179" customWidth="1"/>
    <col min="15877" max="15878" width="13.7109375" style="179" customWidth="1"/>
    <col min="15879" max="16128" width="9.140625" style="179"/>
    <col min="16129" max="16129" width="7.140625" style="179" customWidth="1"/>
    <col min="16130" max="16130" width="66.28515625" style="179" customWidth="1"/>
    <col min="16131" max="16131" width="7.7109375" style="179" customWidth="1"/>
    <col min="16132" max="16132" width="12.28515625" style="179" customWidth="1"/>
    <col min="16133" max="16134" width="13.7109375" style="179" customWidth="1"/>
    <col min="16135" max="16384" width="9.140625" style="179"/>
  </cols>
  <sheetData>
    <row r="1" spans="1:7" s="176" customFormat="1" ht="15.75">
      <c r="B1" s="177"/>
      <c r="D1" s="307" t="s">
        <v>761</v>
      </c>
      <c r="E1" s="307"/>
      <c r="F1" s="307"/>
    </row>
    <row r="2" spans="1:7" s="176" customFormat="1" ht="17.25" customHeight="1">
      <c r="B2" s="270"/>
      <c r="C2" s="318" t="s">
        <v>811</v>
      </c>
      <c r="D2" s="318"/>
      <c r="E2" s="318"/>
      <c r="F2" s="318"/>
    </row>
    <row r="3" spans="1:7" s="176" customFormat="1" ht="16.5" customHeight="1">
      <c r="B3" s="177"/>
      <c r="C3" s="310" t="s">
        <v>812</v>
      </c>
      <c r="D3" s="310"/>
      <c r="E3" s="310"/>
      <c r="F3" s="310"/>
    </row>
    <row r="4" spans="1:7" s="176" customFormat="1" ht="16.5" customHeight="1">
      <c r="B4" s="177"/>
      <c r="C4" s="178"/>
      <c r="D4" s="283" t="s">
        <v>817</v>
      </c>
      <c r="E4" s="283"/>
      <c r="F4" s="283"/>
      <c r="G4" s="271"/>
    </row>
    <row r="5" spans="1:7" s="176" customFormat="1" ht="20.25" customHeight="1">
      <c r="B5" s="308" t="s">
        <v>616</v>
      </c>
      <c r="C5" s="308"/>
      <c r="D5" s="308"/>
      <c r="E5" s="308"/>
    </row>
    <row r="6" spans="1:7" ht="37.5" customHeight="1">
      <c r="B6" s="309" t="s">
        <v>762</v>
      </c>
      <c r="C6" s="309"/>
      <c r="D6" s="309"/>
      <c r="E6" s="309"/>
    </row>
    <row r="7" spans="1:7">
      <c r="B7" s="180"/>
      <c r="C7" s="181"/>
      <c r="D7" s="180"/>
      <c r="E7" s="182"/>
      <c r="F7" s="182" t="s">
        <v>618</v>
      </c>
    </row>
    <row r="8" spans="1:7">
      <c r="A8" s="313" t="s">
        <v>619</v>
      </c>
      <c r="B8" s="314" t="s">
        <v>620</v>
      </c>
      <c r="C8" s="315" t="s">
        <v>621</v>
      </c>
      <c r="D8" s="314" t="s">
        <v>277</v>
      </c>
      <c r="E8" s="316" t="s">
        <v>213</v>
      </c>
      <c r="F8" s="317"/>
    </row>
    <row r="9" spans="1:7" ht="32.25" customHeight="1">
      <c r="A9" s="313"/>
      <c r="B9" s="314"/>
      <c r="C9" s="315"/>
      <c r="D9" s="314"/>
      <c r="E9" s="185">
        <v>2018</v>
      </c>
      <c r="F9" s="185">
        <v>2019</v>
      </c>
    </row>
    <row r="10" spans="1:7" ht="44.25" customHeight="1">
      <c r="A10" s="186">
        <v>1</v>
      </c>
      <c r="B10" s="212" t="s">
        <v>400</v>
      </c>
      <c r="C10" s="188" t="s">
        <v>18</v>
      </c>
      <c r="D10" s="189" t="s">
        <v>401</v>
      </c>
      <c r="E10" s="190">
        <f>E11+E13</f>
        <v>142</v>
      </c>
      <c r="F10" s="190">
        <f>F11+F13</f>
        <v>142</v>
      </c>
    </row>
    <row r="11" spans="1:7" s="196" customFormat="1" ht="32.25" customHeight="1">
      <c r="A11" s="191" t="s">
        <v>623</v>
      </c>
      <c r="B11" s="192" t="s">
        <v>624</v>
      </c>
      <c r="C11" s="193" t="s">
        <v>18</v>
      </c>
      <c r="D11" s="194" t="s">
        <v>625</v>
      </c>
      <c r="E11" s="195">
        <f>E12</f>
        <v>122</v>
      </c>
      <c r="F11" s="195">
        <f>F12</f>
        <v>122</v>
      </c>
    </row>
    <row r="12" spans="1:7" ht="32.25" customHeight="1" outlineLevel="1">
      <c r="A12" s="183"/>
      <c r="B12" s="116" t="s">
        <v>402</v>
      </c>
      <c r="C12" s="197" t="s">
        <v>18</v>
      </c>
      <c r="D12" s="198" t="s">
        <v>403</v>
      </c>
      <c r="E12" s="199">
        <v>122</v>
      </c>
      <c r="F12" s="199">
        <v>122</v>
      </c>
    </row>
    <row r="13" spans="1:7" ht="32.25" customHeight="1" outlineLevel="1">
      <c r="A13" s="191" t="s">
        <v>626</v>
      </c>
      <c r="B13" s="200" t="s">
        <v>627</v>
      </c>
      <c r="C13" s="193" t="s">
        <v>18</v>
      </c>
      <c r="D13" s="194" t="s">
        <v>628</v>
      </c>
      <c r="E13" s="195">
        <f>E14</f>
        <v>20</v>
      </c>
      <c r="F13" s="195">
        <f>F14</f>
        <v>20</v>
      </c>
    </row>
    <row r="14" spans="1:7" ht="32.25" customHeight="1" outlineLevel="1">
      <c r="A14" s="183"/>
      <c r="B14" s="116" t="s">
        <v>402</v>
      </c>
      <c r="C14" s="197" t="s">
        <v>18</v>
      </c>
      <c r="D14" s="198" t="s">
        <v>404</v>
      </c>
      <c r="E14" s="201">
        <v>20</v>
      </c>
      <c r="F14" s="201">
        <v>20</v>
      </c>
    </row>
    <row r="15" spans="1:7" ht="31.5" customHeight="1" outlineLevel="1">
      <c r="A15" s="186">
        <v>2</v>
      </c>
      <c r="B15" s="202" t="s">
        <v>558</v>
      </c>
      <c r="C15" s="197"/>
      <c r="D15" s="203" t="s">
        <v>559</v>
      </c>
      <c r="E15" s="204">
        <f>E16</f>
        <v>352</v>
      </c>
      <c r="F15" s="204">
        <f>F16</f>
        <v>352</v>
      </c>
    </row>
    <row r="16" spans="1:7" ht="28.5" customHeight="1" outlineLevel="1">
      <c r="A16" s="191" t="s">
        <v>629</v>
      </c>
      <c r="B16" s="192" t="s">
        <v>630</v>
      </c>
      <c r="C16" s="193"/>
      <c r="D16" s="194" t="s">
        <v>631</v>
      </c>
      <c r="E16" s="195">
        <f>E17+E18</f>
        <v>352</v>
      </c>
      <c r="F16" s="195">
        <f>F17+F18</f>
        <v>352</v>
      </c>
    </row>
    <row r="17" spans="1:6" ht="20.25" customHeight="1" outlineLevel="1">
      <c r="A17" s="183"/>
      <c r="B17" s="116" t="s">
        <v>560</v>
      </c>
      <c r="C17" s="197" t="s">
        <v>18</v>
      </c>
      <c r="D17" s="198" t="s">
        <v>561</v>
      </c>
      <c r="E17" s="199">
        <v>176</v>
      </c>
      <c r="F17" s="199">
        <v>176</v>
      </c>
    </row>
    <row r="18" spans="1:6" ht="20.25" customHeight="1" outlineLevel="1">
      <c r="A18" s="183"/>
      <c r="B18" s="116" t="s">
        <v>560</v>
      </c>
      <c r="C18" s="197" t="s">
        <v>73</v>
      </c>
      <c r="D18" s="198" t="s">
        <v>561</v>
      </c>
      <c r="E18" s="199">
        <v>176</v>
      </c>
      <c r="F18" s="199">
        <v>176</v>
      </c>
    </row>
    <row r="19" spans="1:6" ht="42" customHeight="1" outlineLevel="1">
      <c r="A19" s="186">
        <v>3</v>
      </c>
      <c r="B19" s="206" t="s">
        <v>632</v>
      </c>
      <c r="C19" s="203" t="s">
        <v>18</v>
      </c>
      <c r="D19" s="203" t="s">
        <v>323</v>
      </c>
      <c r="E19" s="207">
        <f>E20</f>
        <v>93</v>
      </c>
      <c r="F19" s="207">
        <f>F20</f>
        <v>93</v>
      </c>
    </row>
    <row r="20" spans="1:6" ht="30.75" customHeight="1" outlineLevel="1">
      <c r="A20" s="191" t="s">
        <v>633</v>
      </c>
      <c r="B20" s="208" t="s">
        <v>634</v>
      </c>
      <c r="C20" s="194" t="s">
        <v>18</v>
      </c>
      <c r="D20" s="194" t="s">
        <v>635</v>
      </c>
      <c r="E20" s="195">
        <f>E21</f>
        <v>93</v>
      </c>
      <c r="F20" s="195">
        <f>F21</f>
        <v>93</v>
      </c>
    </row>
    <row r="21" spans="1:6" ht="30.75" customHeight="1" outlineLevel="1">
      <c r="A21" s="183"/>
      <c r="B21" s="119" t="s">
        <v>636</v>
      </c>
      <c r="C21" s="198" t="s">
        <v>18</v>
      </c>
      <c r="D21" s="198" t="s">
        <v>325</v>
      </c>
      <c r="E21" s="199">
        <v>93</v>
      </c>
      <c r="F21" s="199">
        <v>93</v>
      </c>
    </row>
    <row r="22" spans="1:6" ht="30.75" customHeight="1" outlineLevel="1">
      <c r="A22" s="186">
        <v>4</v>
      </c>
      <c r="B22" s="209" t="s">
        <v>597</v>
      </c>
      <c r="C22" s="203" t="s">
        <v>18</v>
      </c>
      <c r="D22" s="203" t="s">
        <v>487</v>
      </c>
      <c r="E22" s="204">
        <f>E23</f>
        <v>140</v>
      </c>
      <c r="F22" s="204">
        <f>F23</f>
        <v>140</v>
      </c>
    </row>
    <row r="23" spans="1:6" ht="30.75" customHeight="1" outlineLevel="1">
      <c r="A23" s="191" t="s">
        <v>637</v>
      </c>
      <c r="B23" s="210" t="s">
        <v>638</v>
      </c>
      <c r="C23" s="194" t="s">
        <v>18</v>
      </c>
      <c r="D23" s="194" t="s">
        <v>639</v>
      </c>
      <c r="E23" s="195">
        <f>E24</f>
        <v>140</v>
      </c>
      <c r="F23" s="195">
        <f>F24</f>
        <v>140</v>
      </c>
    </row>
    <row r="24" spans="1:6" ht="30.75" customHeight="1" outlineLevel="1">
      <c r="A24" s="205"/>
      <c r="B24" s="211" t="s">
        <v>488</v>
      </c>
      <c r="C24" s="198" t="s">
        <v>18</v>
      </c>
      <c r="D24" s="198" t="s">
        <v>489</v>
      </c>
      <c r="E24" s="199">
        <v>140</v>
      </c>
      <c r="F24" s="199">
        <v>140</v>
      </c>
    </row>
    <row r="25" spans="1:6" ht="46.5" customHeight="1" outlineLevel="1">
      <c r="A25" s="186">
        <v>5</v>
      </c>
      <c r="B25" s="212" t="s">
        <v>326</v>
      </c>
      <c r="C25" s="203" t="s">
        <v>18</v>
      </c>
      <c r="D25" s="203" t="s">
        <v>327</v>
      </c>
      <c r="E25" s="204">
        <f>E26</f>
        <v>250</v>
      </c>
      <c r="F25" s="204">
        <f>F26</f>
        <v>250</v>
      </c>
    </row>
    <row r="26" spans="1:6" ht="44.25" customHeight="1" outlineLevel="1">
      <c r="A26" s="191" t="s">
        <v>640</v>
      </c>
      <c r="B26" s="208" t="s">
        <v>641</v>
      </c>
      <c r="C26" s="194" t="s">
        <v>18</v>
      </c>
      <c r="D26" s="194" t="s">
        <v>822</v>
      </c>
      <c r="E26" s="195">
        <f>E27</f>
        <v>250</v>
      </c>
      <c r="F26" s="195">
        <f>F27</f>
        <v>250</v>
      </c>
    </row>
    <row r="27" spans="1:6" ht="32.25" customHeight="1" outlineLevel="1">
      <c r="A27" s="205"/>
      <c r="B27" s="119" t="s">
        <v>328</v>
      </c>
      <c r="C27" s="194" t="s">
        <v>18</v>
      </c>
      <c r="D27" s="198" t="s">
        <v>329</v>
      </c>
      <c r="E27" s="195">
        <v>250</v>
      </c>
      <c r="F27" s="195">
        <v>250</v>
      </c>
    </row>
    <row r="28" spans="1:6" ht="32.25" customHeight="1" outlineLevel="1">
      <c r="A28" s="186">
        <v>6</v>
      </c>
      <c r="B28" s="206" t="s">
        <v>763</v>
      </c>
      <c r="C28" s="203" t="s">
        <v>18</v>
      </c>
      <c r="D28" s="203" t="s">
        <v>395</v>
      </c>
      <c r="E28" s="204">
        <f>E29</f>
        <v>2472</v>
      </c>
      <c r="F28" s="204">
        <f>F29</f>
        <v>2472</v>
      </c>
    </row>
    <row r="29" spans="1:6" ht="32.25" customHeight="1" outlineLevel="1">
      <c r="A29" s="191" t="s">
        <v>643</v>
      </c>
      <c r="B29" s="208" t="s">
        <v>644</v>
      </c>
      <c r="C29" s="194" t="s">
        <v>18</v>
      </c>
      <c r="D29" s="194" t="s">
        <v>645</v>
      </c>
      <c r="E29" s="195">
        <f>E30</f>
        <v>2472</v>
      </c>
      <c r="F29" s="195">
        <f>F30</f>
        <v>2472</v>
      </c>
    </row>
    <row r="30" spans="1:6" ht="18" customHeight="1" outlineLevel="1">
      <c r="A30" s="183"/>
      <c r="B30" s="119" t="s">
        <v>646</v>
      </c>
      <c r="C30" s="198" t="s">
        <v>18</v>
      </c>
      <c r="D30" s="198" t="s">
        <v>397</v>
      </c>
      <c r="E30" s="199">
        <v>2472</v>
      </c>
      <c r="F30" s="199">
        <v>2472</v>
      </c>
    </row>
    <row r="31" spans="1:6" ht="40.5" customHeight="1" outlineLevel="1">
      <c r="A31" s="186">
        <v>7</v>
      </c>
      <c r="B31" s="209" t="s">
        <v>764</v>
      </c>
      <c r="C31" s="203" t="s">
        <v>18</v>
      </c>
      <c r="D31" s="203" t="s">
        <v>413</v>
      </c>
      <c r="E31" s="204">
        <f>E32+E38</f>
        <v>2575</v>
      </c>
      <c r="F31" s="204">
        <f>F32+F38</f>
        <v>575</v>
      </c>
    </row>
    <row r="32" spans="1:6" ht="32.25" customHeight="1" outlineLevel="1">
      <c r="A32" s="205" t="s">
        <v>648</v>
      </c>
      <c r="B32" s="213" t="s">
        <v>649</v>
      </c>
      <c r="C32" s="198" t="s">
        <v>18</v>
      </c>
      <c r="D32" s="198" t="s">
        <v>415</v>
      </c>
      <c r="E32" s="199">
        <f>E33+E36</f>
        <v>2537</v>
      </c>
      <c r="F32" s="199">
        <f>F33+F36</f>
        <v>537</v>
      </c>
    </row>
    <row r="33" spans="1:6" ht="27" customHeight="1" outlineLevel="1">
      <c r="A33" s="191" t="s">
        <v>650</v>
      </c>
      <c r="B33" s="210" t="s">
        <v>651</v>
      </c>
      <c r="C33" s="194" t="s">
        <v>18</v>
      </c>
      <c r="D33" s="194" t="s">
        <v>652</v>
      </c>
      <c r="E33" s="195">
        <f>E34+E35</f>
        <v>537</v>
      </c>
      <c r="F33" s="195">
        <f>F34+F35</f>
        <v>537</v>
      </c>
    </row>
    <row r="34" spans="1:6" ht="21.75" customHeight="1" outlineLevel="1">
      <c r="A34" s="214"/>
      <c r="B34" s="211" t="s">
        <v>416</v>
      </c>
      <c r="C34" s="198" t="s">
        <v>18</v>
      </c>
      <c r="D34" s="198" t="s">
        <v>417</v>
      </c>
      <c r="E34" s="199">
        <v>500</v>
      </c>
      <c r="F34" s="199">
        <v>500</v>
      </c>
    </row>
    <row r="35" spans="1:6" ht="24.75" customHeight="1" outlineLevel="1">
      <c r="A35" s="214"/>
      <c r="B35" s="211" t="s">
        <v>418</v>
      </c>
      <c r="C35" s="198" t="s">
        <v>18</v>
      </c>
      <c r="D35" s="198" t="s">
        <v>419</v>
      </c>
      <c r="E35" s="199">
        <v>37</v>
      </c>
      <c r="F35" s="199">
        <v>37</v>
      </c>
    </row>
    <row r="36" spans="1:6" ht="24.75" customHeight="1" outlineLevel="1">
      <c r="A36" s="191" t="s">
        <v>653</v>
      </c>
      <c r="B36" s="210" t="s">
        <v>654</v>
      </c>
      <c r="C36" s="194" t="s">
        <v>18</v>
      </c>
      <c r="D36" s="194" t="s">
        <v>655</v>
      </c>
      <c r="E36" s="195">
        <f>E37</f>
        <v>2000</v>
      </c>
      <c r="F36" s="195">
        <f>F37</f>
        <v>0</v>
      </c>
    </row>
    <row r="37" spans="1:6" ht="30" customHeight="1" outlineLevel="1">
      <c r="A37" s="214"/>
      <c r="B37" s="211" t="s">
        <v>656</v>
      </c>
      <c r="C37" s="198" t="s">
        <v>18</v>
      </c>
      <c r="D37" s="198" t="s">
        <v>421</v>
      </c>
      <c r="E37" s="199">
        <v>2000</v>
      </c>
      <c r="F37" s="199">
        <v>0</v>
      </c>
    </row>
    <row r="38" spans="1:6" ht="35.85" customHeight="1" outlineLevel="1">
      <c r="A38" s="205" t="s">
        <v>657</v>
      </c>
      <c r="B38" s="211" t="s">
        <v>658</v>
      </c>
      <c r="C38" s="198" t="s">
        <v>18</v>
      </c>
      <c r="D38" s="198" t="s">
        <v>425</v>
      </c>
      <c r="E38" s="199">
        <f>E39</f>
        <v>38</v>
      </c>
      <c r="F38" s="199">
        <f>F39</f>
        <v>38</v>
      </c>
    </row>
    <row r="39" spans="1:6" ht="33.75" customHeight="1" outlineLevel="1">
      <c r="A39" s="191" t="s">
        <v>659</v>
      </c>
      <c r="B39" s="210" t="s">
        <v>660</v>
      </c>
      <c r="C39" s="194" t="s">
        <v>18</v>
      </c>
      <c r="D39" s="194" t="s">
        <v>825</v>
      </c>
      <c r="E39" s="195">
        <v>38</v>
      </c>
      <c r="F39" s="195">
        <f>F40</f>
        <v>38</v>
      </c>
    </row>
    <row r="40" spans="1:6" ht="38.25" outlineLevel="1">
      <c r="A40" s="214"/>
      <c r="B40" s="211" t="s">
        <v>426</v>
      </c>
      <c r="C40" s="198" t="s">
        <v>18</v>
      </c>
      <c r="D40" s="198" t="s">
        <v>427</v>
      </c>
      <c r="E40" s="199">
        <v>38</v>
      </c>
      <c r="F40" s="199">
        <v>38</v>
      </c>
    </row>
    <row r="41" spans="1:6" ht="33" customHeight="1" outlineLevel="1">
      <c r="A41" s="186">
        <v>8</v>
      </c>
      <c r="B41" s="212" t="s">
        <v>330</v>
      </c>
      <c r="C41" s="203" t="s">
        <v>18</v>
      </c>
      <c r="D41" s="203" t="s">
        <v>331</v>
      </c>
      <c r="E41" s="204">
        <f>E42+E46+E49</f>
        <v>5946.5</v>
      </c>
      <c r="F41" s="204">
        <f>F42+F46+F49</f>
        <v>5946.5</v>
      </c>
    </row>
    <row r="42" spans="1:6" ht="17.25" customHeight="1" outlineLevel="1">
      <c r="A42" s="205" t="s">
        <v>661</v>
      </c>
      <c r="B42" s="119" t="s">
        <v>332</v>
      </c>
      <c r="C42" s="198" t="s">
        <v>18</v>
      </c>
      <c r="D42" s="198" t="s">
        <v>333</v>
      </c>
      <c r="E42" s="199">
        <f>E43</f>
        <v>2573.5</v>
      </c>
      <c r="F42" s="199">
        <f>F43</f>
        <v>2573.5</v>
      </c>
    </row>
    <row r="43" spans="1:6" ht="29.25" customHeight="1" outlineLevel="1">
      <c r="A43" s="191" t="s">
        <v>662</v>
      </c>
      <c r="B43" s="208" t="s">
        <v>663</v>
      </c>
      <c r="C43" s="194" t="s">
        <v>18</v>
      </c>
      <c r="D43" s="194" t="s">
        <v>664</v>
      </c>
      <c r="E43" s="195">
        <f>E44</f>
        <v>2573.5</v>
      </c>
      <c r="F43" s="195">
        <f>F44</f>
        <v>2573.5</v>
      </c>
    </row>
    <row r="44" spans="1:6" ht="27.75" customHeight="1" outlineLevel="1">
      <c r="A44" s="183"/>
      <c r="B44" s="119" t="s">
        <v>595</v>
      </c>
      <c r="C44" s="198" t="s">
        <v>18</v>
      </c>
      <c r="D44" s="198" t="s">
        <v>335</v>
      </c>
      <c r="E44" s="199">
        <v>2573.5</v>
      </c>
      <c r="F44" s="199">
        <v>2573.5</v>
      </c>
    </row>
    <row r="45" spans="1:6" ht="42.75" customHeight="1" outlineLevel="1">
      <c r="A45" s="183"/>
      <c r="B45" s="119" t="s">
        <v>665</v>
      </c>
      <c r="C45" s="198" t="s">
        <v>18</v>
      </c>
      <c r="D45" s="198" t="s">
        <v>584</v>
      </c>
      <c r="E45" s="237">
        <v>0</v>
      </c>
      <c r="F45" s="237">
        <v>0</v>
      </c>
    </row>
    <row r="46" spans="1:6" ht="20.25" customHeight="1" outlineLevel="1">
      <c r="A46" s="205" t="s">
        <v>666</v>
      </c>
      <c r="B46" s="119" t="s">
        <v>667</v>
      </c>
      <c r="C46" s="198" t="s">
        <v>18</v>
      </c>
      <c r="D46" s="198" t="s">
        <v>341</v>
      </c>
      <c r="E46" s="199">
        <f>E47</f>
        <v>500</v>
      </c>
      <c r="F46" s="199">
        <f>F47</f>
        <v>500</v>
      </c>
    </row>
    <row r="47" spans="1:6" ht="39.75" customHeight="1" outlineLevel="1">
      <c r="A47" s="191" t="s">
        <v>668</v>
      </c>
      <c r="B47" s="208" t="s">
        <v>669</v>
      </c>
      <c r="C47" s="194" t="s">
        <v>18</v>
      </c>
      <c r="D47" s="194" t="s">
        <v>670</v>
      </c>
      <c r="E47" s="195">
        <f>E48</f>
        <v>500</v>
      </c>
      <c r="F47" s="195">
        <f>F48</f>
        <v>500</v>
      </c>
    </row>
    <row r="48" spans="1:6" ht="27.75" customHeight="1" outlineLevel="1">
      <c r="A48" s="183"/>
      <c r="B48" s="119" t="s">
        <v>342</v>
      </c>
      <c r="C48" s="198" t="s">
        <v>18</v>
      </c>
      <c r="D48" s="198" t="s">
        <v>343</v>
      </c>
      <c r="E48" s="199">
        <v>500</v>
      </c>
      <c r="F48" s="199">
        <v>500</v>
      </c>
    </row>
    <row r="49" spans="1:6" ht="29.85" customHeight="1" outlineLevel="1">
      <c r="A49" s="205" t="s">
        <v>672</v>
      </c>
      <c r="B49" s="104" t="s">
        <v>673</v>
      </c>
      <c r="C49" s="198" t="s">
        <v>18</v>
      </c>
      <c r="D49" s="198" t="s">
        <v>566</v>
      </c>
      <c r="E49" s="199">
        <f>E50</f>
        <v>2873</v>
      </c>
      <c r="F49" s="199">
        <f>F50</f>
        <v>2873</v>
      </c>
    </row>
    <row r="50" spans="1:6" ht="27.75" customHeight="1" outlineLevel="1">
      <c r="A50" s="183"/>
      <c r="B50" s="119" t="s">
        <v>567</v>
      </c>
      <c r="C50" s="198" t="s">
        <v>18</v>
      </c>
      <c r="D50" s="198" t="s">
        <v>568</v>
      </c>
      <c r="E50" s="199">
        <v>2873</v>
      </c>
      <c r="F50" s="199">
        <v>2873</v>
      </c>
    </row>
    <row r="51" spans="1:6" ht="41.25" customHeight="1" outlineLevel="1">
      <c r="A51" s="186">
        <v>9</v>
      </c>
      <c r="B51" s="209" t="s">
        <v>469</v>
      </c>
      <c r="C51" s="203" t="s">
        <v>80</v>
      </c>
      <c r="D51" s="203" t="s">
        <v>470</v>
      </c>
      <c r="E51" s="204">
        <f>E52+E60+E66+E74+E77+E80</f>
        <v>24111.660000000003</v>
      </c>
      <c r="F51" s="204">
        <f>F52+F60+F66+F74+F77+F80</f>
        <v>24111.660000000003</v>
      </c>
    </row>
    <row r="52" spans="1:6" ht="27.75" customHeight="1" outlineLevel="1">
      <c r="A52" s="205" t="s">
        <v>674</v>
      </c>
      <c r="B52" s="117" t="s">
        <v>518</v>
      </c>
      <c r="C52" s="197" t="s">
        <v>80</v>
      </c>
      <c r="D52" s="198" t="s">
        <v>519</v>
      </c>
      <c r="E52" s="199">
        <f>E53+E56+E58</f>
        <v>5577</v>
      </c>
      <c r="F52" s="199">
        <f>F53+F56+F58</f>
        <v>5577</v>
      </c>
    </row>
    <row r="53" spans="1:6" ht="27.75" customHeight="1" outlineLevel="1">
      <c r="A53" s="191" t="s">
        <v>675</v>
      </c>
      <c r="B53" s="210" t="s">
        <v>676</v>
      </c>
      <c r="C53" s="193" t="s">
        <v>80</v>
      </c>
      <c r="D53" s="194" t="s">
        <v>677</v>
      </c>
      <c r="E53" s="195">
        <f>E54+E55</f>
        <v>5197</v>
      </c>
      <c r="F53" s="195">
        <f>F54+F55</f>
        <v>5197</v>
      </c>
    </row>
    <row r="54" spans="1:6" ht="27.75" customHeight="1" outlineLevel="1">
      <c r="A54" s="183"/>
      <c r="B54" s="211" t="s">
        <v>678</v>
      </c>
      <c r="C54" s="197" t="s">
        <v>80</v>
      </c>
      <c r="D54" s="198" t="s">
        <v>521</v>
      </c>
      <c r="E54" s="199">
        <v>737</v>
      </c>
      <c r="F54" s="199">
        <v>737</v>
      </c>
    </row>
    <row r="55" spans="1:6" ht="27.75" customHeight="1" outlineLevel="1">
      <c r="A55" s="183"/>
      <c r="B55" s="116" t="s">
        <v>522</v>
      </c>
      <c r="C55" s="197" t="s">
        <v>80</v>
      </c>
      <c r="D55" s="198" t="s">
        <v>523</v>
      </c>
      <c r="E55" s="114">
        <v>4460</v>
      </c>
      <c r="F55" s="114">
        <v>4460</v>
      </c>
    </row>
    <row r="56" spans="1:6" ht="39" customHeight="1" outlineLevel="1">
      <c r="A56" s="191" t="s">
        <v>679</v>
      </c>
      <c r="B56" s="210" t="s">
        <v>680</v>
      </c>
      <c r="C56" s="193" t="s">
        <v>80</v>
      </c>
      <c r="D56" s="194" t="s">
        <v>681</v>
      </c>
      <c r="E56" s="215">
        <f>E57</f>
        <v>313</v>
      </c>
      <c r="F56" s="215">
        <f>F57</f>
        <v>313</v>
      </c>
    </row>
    <row r="57" spans="1:6" ht="27.75" customHeight="1" outlineLevel="1">
      <c r="A57" s="183"/>
      <c r="B57" s="117" t="s">
        <v>475</v>
      </c>
      <c r="C57" s="197" t="s">
        <v>80</v>
      </c>
      <c r="D57" s="198" t="s">
        <v>524</v>
      </c>
      <c r="E57" s="114">
        <v>313</v>
      </c>
      <c r="F57" s="114">
        <v>313</v>
      </c>
    </row>
    <row r="58" spans="1:6" ht="27.75" customHeight="1" outlineLevel="1">
      <c r="A58" s="191" t="s">
        <v>682</v>
      </c>
      <c r="B58" s="192" t="s">
        <v>683</v>
      </c>
      <c r="C58" s="193" t="s">
        <v>80</v>
      </c>
      <c r="D58" s="194" t="s">
        <v>684</v>
      </c>
      <c r="E58" s="215">
        <f>E59</f>
        <v>67</v>
      </c>
      <c r="F58" s="215">
        <f>F59</f>
        <v>67</v>
      </c>
    </row>
    <row r="59" spans="1:6" ht="27.75" customHeight="1" outlineLevel="1">
      <c r="A59" s="183"/>
      <c r="B59" s="117" t="s">
        <v>475</v>
      </c>
      <c r="C59" s="197" t="s">
        <v>80</v>
      </c>
      <c r="D59" s="198" t="s">
        <v>525</v>
      </c>
      <c r="E59" s="114">
        <v>67</v>
      </c>
      <c r="F59" s="114">
        <v>67</v>
      </c>
    </row>
    <row r="60" spans="1:6" ht="27.75" customHeight="1" outlineLevel="1">
      <c r="A60" s="205" t="s">
        <v>685</v>
      </c>
      <c r="B60" s="117" t="s">
        <v>471</v>
      </c>
      <c r="C60" s="197" t="s">
        <v>80</v>
      </c>
      <c r="D60" s="198" t="s">
        <v>472</v>
      </c>
      <c r="E60" s="114">
        <f>E61+E63</f>
        <v>5697</v>
      </c>
      <c r="F60" s="114">
        <f>F61+F63</f>
        <v>5697</v>
      </c>
    </row>
    <row r="61" spans="1:6" ht="27.75" customHeight="1" outlineLevel="1">
      <c r="A61" s="191" t="s">
        <v>686</v>
      </c>
      <c r="B61" s="210" t="s">
        <v>687</v>
      </c>
      <c r="C61" s="193" t="s">
        <v>80</v>
      </c>
      <c r="D61" s="194" t="s">
        <v>688</v>
      </c>
      <c r="E61" s="215">
        <f>E62</f>
        <v>5597</v>
      </c>
      <c r="F61" s="215">
        <f>F62</f>
        <v>5597</v>
      </c>
    </row>
    <row r="62" spans="1:6" ht="27.75" customHeight="1" outlineLevel="1">
      <c r="A62" s="183"/>
      <c r="B62" s="116" t="s">
        <v>473</v>
      </c>
      <c r="C62" s="198" t="s">
        <v>80</v>
      </c>
      <c r="D62" s="198" t="s">
        <v>474</v>
      </c>
      <c r="E62" s="114">
        <v>5597</v>
      </c>
      <c r="F62" s="114">
        <v>5597</v>
      </c>
    </row>
    <row r="63" spans="1:6" ht="27.75" customHeight="1" outlineLevel="1">
      <c r="A63" s="191" t="s">
        <v>689</v>
      </c>
      <c r="B63" s="192" t="s">
        <v>690</v>
      </c>
      <c r="C63" s="194" t="s">
        <v>80</v>
      </c>
      <c r="D63" s="194" t="s">
        <v>691</v>
      </c>
      <c r="E63" s="215">
        <f>E64+E65</f>
        <v>100</v>
      </c>
      <c r="F63" s="215">
        <f>F64+F65</f>
        <v>100</v>
      </c>
    </row>
    <row r="64" spans="1:6" ht="27.75" customHeight="1" outlineLevel="1">
      <c r="A64" s="216"/>
      <c r="B64" s="117" t="s">
        <v>475</v>
      </c>
      <c r="C64" s="217" t="s">
        <v>80</v>
      </c>
      <c r="D64" s="198" t="s">
        <v>476</v>
      </c>
      <c r="E64" s="114">
        <v>80</v>
      </c>
      <c r="F64" s="114">
        <v>80</v>
      </c>
    </row>
    <row r="65" spans="1:6" ht="27.75" customHeight="1" outlineLevel="1">
      <c r="A65" s="216"/>
      <c r="B65" s="117" t="s">
        <v>692</v>
      </c>
      <c r="C65" s="217" t="s">
        <v>80</v>
      </c>
      <c r="D65" s="198" t="s">
        <v>478</v>
      </c>
      <c r="E65" s="114">
        <v>20</v>
      </c>
      <c r="F65" s="114">
        <v>20</v>
      </c>
    </row>
    <row r="66" spans="1:6" ht="27.75" customHeight="1" outlineLevel="1">
      <c r="A66" s="205" t="s">
        <v>693</v>
      </c>
      <c r="B66" s="117" t="s">
        <v>526</v>
      </c>
      <c r="C66" s="197" t="s">
        <v>80</v>
      </c>
      <c r="D66" s="198" t="s">
        <v>527</v>
      </c>
      <c r="E66" s="114">
        <f>E67+E70+E73</f>
        <v>7427.4</v>
      </c>
      <c r="F66" s="114">
        <f>F67+F70+F73</f>
        <v>7427.4</v>
      </c>
    </row>
    <row r="67" spans="1:6" ht="27.75" customHeight="1" outlineLevel="1">
      <c r="A67" s="191" t="s">
        <v>694</v>
      </c>
      <c r="B67" s="210" t="s">
        <v>695</v>
      </c>
      <c r="C67" s="193" t="s">
        <v>80</v>
      </c>
      <c r="D67" s="194" t="s">
        <v>696</v>
      </c>
      <c r="E67" s="215">
        <f>E68+E69</f>
        <v>7185</v>
      </c>
      <c r="F67" s="215">
        <f>F68+F69</f>
        <v>7185</v>
      </c>
    </row>
    <row r="68" spans="1:6" ht="27.75" customHeight="1" outlineLevel="1">
      <c r="A68" s="183"/>
      <c r="B68" s="117" t="s">
        <v>528</v>
      </c>
      <c r="C68" s="197" t="s">
        <v>80</v>
      </c>
      <c r="D68" s="198" t="s">
        <v>529</v>
      </c>
      <c r="E68" s="114">
        <v>2425</v>
      </c>
      <c r="F68" s="114">
        <v>2425</v>
      </c>
    </row>
    <row r="69" spans="1:6" ht="27.75" customHeight="1" outlineLevel="1">
      <c r="A69" s="183"/>
      <c r="B69" s="116" t="s">
        <v>530</v>
      </c>
      <c r="C69" s="197" t="s">
        <v>80</v>
      </c>
      <c r="D69" s="198" t="s">
        <v>531</v>
      </c>
      <c r="E69" s="114">
        <v>4760</v>
      </c>
      <c r="F69" s="114">
        <v>4760</v>
      </c>
    </row>
    <row r="70" spans="1:6" ht="27.75" customHeight="1" outlineLevel="1">
      <c r="A70" s="191" t="s">
        <v>697</v>
      </c>
      <c r="B70" s="218" t="s">
        <v>698</v>
      </c>
      <c r="C70" s="193" t="s">
        <v>80</v>
      </c>
      <c r="D70" s="194" t="s">
        <v>699</v>
      </c>
      <c r="E70" s="215">
        <f>E71+E72</f>
        <v>215.2</v>
      </c>
      <c r="F70" s="215">
        <f>F71+F72</f>
        <v>215.2</v>
      </c>
    </row>
    <row r="71" spans="1:6" ht="27.75" customHeight="1" outlineLevel="1">
      <c r="A71" s="183"/>
      <c r="B71" s="117" t="s">
        <v>475</v>
      </c>
      <c r="C71" s="197" t="s">
        <v>80</v>
      </c>
      <c r="D71" s="198" t="s">
        <v>765</v>
      </c>
      <c r="E71" s="114">
        <v>95</v>
      </c>
      <c r="F71" s="114">
        <v>95</v>
      </c>
    </row>
    <row r="72" spans="1:6" ht="27.75" customHeight="1" outlineLevel="1">
      <c r="A72" s="183"/>
      <c r="B72" s="117" t="s">
        <v>611</v>
      </c>
      <c r="C72" s="197"/>
      <c r="D72" s="198" t="s">
        <v>533</v>
      </c>
      <c r="E72" s="114">
        <v>120.2</v>
      </c>
      <c r="F72" s="114">
        <v>120.2</v>
      </c>
    </row>
    <row r="73" spans="1:6" ht="27.75" customHeight="1" outlineLevel="1">
      <c r="A73" s="183"/>
      <c r="B73" s="117" t="s">
        <v>534</v>
      </c>
      <c r="C73" s="197"/>
      <c r="D73" s="198" t="s">
        <v>535</v>
      </c>
      <c r="E73" s="114">
        <v>27.2</v>
      </c>
      <c r="F73" s="114">
        <v>27.2</v>
      </c>
    </row>
    <row r="74" spans="1:6" ht="27.75" customHeight="1" outlineLevel="1">
      <c r="A74" s="205" t="s">
        <v>700</v>
      </c>
      <c r="B74" s="219" t="s">
        <v>491</v>
      </c>
      <c r="C74" s="197" t="s">
        <v>80</v>
      </c>
      <c r="D74" s="198" t="s">
        <v>492</v>
      </c>
      <c r="E74" s="114">
        <f>E75</f>
        <v>100</v>
      </c>
      <c r="F74" s="114">
        <f>F75</f>
        <v>100</v>
      </c>
    </row>
    <row r="75" spans="1:6" ht="45" customHeight="1" outlineLevel="1">
      <c r="A75" s="191" t="s">
        <v>701</v>
      </c>
      <c r="B75" s="220" t="s">
        <v>702</v>
      </c>
      <c r="C75" s="193" t="s">
        <v>80</v>
      </c>
      <c r="D75" s="194" t="s">
        <v>703</v>
      </c>
      <c r="E75" s="215">
        <f>E76</f>
        <v>100</v>
      </c>
      <c r="F75" s="215">
        <f>F76</f>
        <v>100</v>
      </c>
    </row>
    <row r="76" spans="1:6" ht="27.75" customHeight="1" outlineLevel="1">
      <c r="A76" s="183"/>
      <c r="B76" s="219" t="s">
        <v>493</v>
      </c>
      <c r="C76" s="198" t="s">
        <v>80</v>
      </c>
      <c r="D76" s="198" t="s">
        <v>494</v>
      </c>
      <c r="E76" s="114">
        <v>100</v>
      </c>
      <c r="F76" s="114">
        <v>100</v>
      </c>
    </row>
    <row r="77" spans="1:6" ht="27.75" customHeight="1" outlineLevel="1">
      <c r="A77" s="205" t="s">
        <v>704</v>
      </c>
      <c r="B77" s="117" t="s">
        <v>613</v>
      </c>
      <c r="C77" s="197" t="s">
        <v>80</v>
      </c>
      <c r="D77" s="198" t="s">
        <v>504</v>
      </c>
      <c r="E77" s="114">
        <f>E78</f>
        <v>270</v>
      </c>
      <c r="F77" s="114">
        <f>F78</f>
        <v>270</v>
      </c>
    </row>
    <row r="78" spans="1:6" ht="42.75" customHeight="1" outlineLevel="1">
      <c r="A78" s="191" t="s">
        <v>705</v>
      </c>
      <c r="B78" s="192" t="s">
        <v>706</v>
      </c>
      <c r="C78" s="193" t="s">
        <v>80</v>
      </c>
      <c r="D78" s="194" t="s">
        <v>824</v>
      </c>
      <c r="E78" s="215">
        <f>E79</f>
        <v>270</v>
      </c>
      <c r="F78" s="215">
        <f>F79</f>
        <v>270</v>
      </c>
    </row>
    <row r="79" spans="1:6" ht="27.75" customHeight="1" outlineLevel="1">
      <c r="A79" s="183"/>
      <c r="B79" s="116" t="s">
        <v>505</v>
      </c>
      <c r="C79" s="197" t="s">
        <v>80</v>
      </c>
      <c r="D79" s="198" t="s">
        <v>506</v>
      </c>
      <c r="E79" s="199">
        <v>270</v>
      </c>
      <c r="F79" s="199">
        <v>270</v>
      </c>
    </row>
    <row r="80" spans="1:6" ht="25.5">
      <c r="A80" s="205" t="s">
        <v>707</v>
      </c>
      <c r="B80" s="116" t="s">
        <v>539</v>
      </c>
      <c r="C80" s="197" t="s">
        <v>80</v>
      </c>
      <c r="D80" s="198" t="s">
        <v>540</v>
      </c>
      <c r="E80" s="199">
        <f>E81</f>
        <v>5040.26</v>
      </c>
      <c r="F80" s="199">
        <f>F81</f>
        <v>5040.26</v>
      </c>
    </row>
    <row r="81" spans="1:6" ht="25.5">
      <c r="A81" s="191" t="s">
        <v>708</v>
      </c>
      <c r="B81" s="192" t="s">
        <v>709</v>
      </c>
      <c r="C81" s="193" t="s">
        <v>80</v>
      </c>
      <c r="D81" s="194" t="s">
        <v>710</v>
      </c>
      <c r="E81" s="195">
        <f>E82+E83</f>
        <v>5040.26</v>
      </c>
      <c r="F81" s="195">
        <f>F82+F83</f>
        <v>5040.26</v>
      </c>
    </row>
    <row r="82" spans="1:6" ht="25.5">
      <c r="A82" s="216"/>
      <c r="B82" s="116" t="s">
        <v>299</v>
      </c>
      <c r="C82" s="198" t="s">
        <v>18</v>
      </c>
      <c r="D82" s="198" t="s">
        <v>541</v>
      </c>
      <c r="E82" s="199">
        <v>1387.26</v>
      </c>
      <c r="F82" s="199">
        <v>1387.26</v>
      </c>
    </row>
    <row r="83" spans="1:6" ht="25.5">
      <c r="A83" s="216"/>
      <c r="B83" s="116" t="s">
        <v>542</v>
      </c>
      <c r="C83" s="197" t="s">
        <v>80</v>
      </c>
      <c r="D83" s="198" t="s">
        <v>543</v>
      </c>
      <c r="E83" s="199">
        <v>3653</v>
      </c>
      <c r="F83" s="199">
        <v>3653</v>
      </c>
    </row>
    <row r="84" spans="1:6" ht="35.85" customHeight="1" outlineLevel="1">
      <c r="A84" s="186">
        <v>10</v>
      </c>
      <c r="B84" s="209" t="s">
        <v>495</v>
      </c>
      <c r="C84" s="203" t="s">
        <v>73</v>
      </c>
      <c r="D84" s="203" t="s">
        <v>439</v>
      </c>
      <c r="E84" s="204">
        <f>E85+E94+E105+E112+E115</f>
        <v>254663.48</v>
      </c>
      <c r="F84" s="204">
        <f>F85+F94+F105+F112+F115</f>
        <v>256663.48</v>
      </c>
    </row>
    <row r="85" spans="1:6" ht="24" customHeight="1" outlineLevel="1">
      <c r="A85" s="205" t="s">
        <v>711</v>
      </c>
      <c r="B85" s="211" t="s">
        <v>440</v>
      </c>
      <c r="C85" s="198" t="s">
        <v>73</v>
      </c>
      <c r="D85" s="198" t="s">
        <v>441</v>
      </c>
      <c r="E85" s="199">
        <f>E86+E91+E89+E93</f>
        <v>61565.35</v>
      </c>
      <c r="F85" s="199">
        <f>F86+F91+F89+F93</f>
        <v>61565.35</v>
      </c>
    </row>
    <row r="86" spans="1:6" ht="30.75" customHeight="1" outlineLevel="1">
      <c r="A86" s="191" t="s">
        <v>712</v>
      </c>
      <c r="B86" s="210" t="s">
        <v>713</v>
      </c>
      <c r="C86" s="194" t="s">
        <v>73</v>
      </c>
      <c r="D86" s="194" t="s">
        <v>714</v>
      </c>
      <c r="E86" s="195">
        <f>E88+E87</f>
        <v>59572.729999999996</v>
      </c>
      <c r="F86" s="195">
        <f>F88+F87</f>
        <v>59572.729999999996</v>
      </c>
    </row>
    <row r="87" spans="1:6" ht="35.85" customHeight="1" outlineLevel="1">
      <c r="A87" s="214"/>
      <c r="B87" s="211" t="s">
        <v>442</v>
      </c>
      <c r="C87" s="198" t="s">
        <v>73</v>
      </c>
      <c r="D87" s="198" t="s">
        <v>443</v>
      </c>
      <c r="E87" s="114">
        <v>24576.73</v>
      </c>
      <c r="F87" s="114">
        <v>24576.73</v>
      </c>
    </row>
    <row r="88" spans="1:6" ht="45.75" customHeight="1" outlineLevel="1">
      <c r="A88" s="214"/>
      <c r="B88" s="211" t="s">
        <v>447</v>
      </c>
      <c r="C88" s="198" t="s">
        <v>73</v>
      </c>
      <c r="D88" s="198" t="s">
        <v>448</v>
      </c>
      <c r="E88" s="114">
        <v>34996</v>
      </c>
      <c r="F88" s="114">
        <v>34996</v>
      </c>
    </row>
    <row r="89" spans="1:6" ht="30" customHeight="1" outlineLevel="1">
      <c r="A89" s="191" t="s">
        <v>715</v>
      </c>
      <c r="B89" s="210" t="s">
        <v>716</v>
      </c>
      <c r="C89" s="194" t="s">
        <v>73</v>
      </c>
      <c r="D89" s="194" t="s">
        <v>717</v>
      </c>
      <c r="E89" s="195">
        <f>E90</f>
        <v>982.23</v>
      </c>
      <c r="F89" s="195">
        <f>F90</f>
        <v>982.23</v>
      </c>
    </row>
    <row r="90" spans="1:6" ht="24" customHeight="1" outlineLevel="1">
      <c r="A90" s="214"/>
      <c r="B90" s="211" t="s">
        <v>449</v>
      </c>
      <c r="C90" s="198" t="s">
        <v>73</v>
      </c>
      <c r="D90" s="198" t="s">
        <v>450</v>
      </c>
      <c r="E90" s="114">
        <v>982.23</v>
      </c>
      <c r="F90" s="114">
        <v>982.23</v>
      </c>
    </row>
    <row r="91" spans="1:6" ht="27.75" customHeight="1" outlineLevel="1">
      <c r="A91" s="191" t="s">
        <v>718</v>
      </c>
      <c r="B91" s="210" t="s">
        <v>719</v>
      </c>
      <c r="C91" s="194" t="s">
        <v>73</v>
      </c>
      <c r="D91" s="194" t="s">
        <v>720</v>
      </c>
      <c r="E91" s="195">
        <f>E92</f>
        <v>178</v>
      </c>
      <c r="F91" s="195">
        <f>F92</f>
        <v>178</v>
      </c>
    </row>
    <row r="92" spans="1:6" ht="34.5" customHeight="1" outlineLevel="1">
      <c r="A92" s="214"/>
      <c r="B92" s="211" t="s">
        <v>451</v>
      </c>
      <c r="C92" s="198" t="s">
        <v>73</v>
      </c>
      <c r="D92" s="198" t="s">
        <v>452</v>
      </c>
      <c r="E92" s="111">
        <v>178</v>
      </c>
      <c r="F92" s="111">
        <v>178</v>
      </c>
    </row>
    <row r="93" spans="1:6" ht="34.5" customHeight="1" outlineLevel="1">
      <c r="A93" s="214"/>
      <c r="B93" s="117" t="s">
        <v>453</v>
      </c>
      <c r="C93" s="198" t="s">
        <v>73</v>
      </c>
      <c r="D93" s="113" t="s">
        <v>454</v>
      </c>
      <c r="E93" s="111">
        <v>832.39</v>
      </c>
      <c r="F93" s="111">
        <v>832.39</v>
      </c>
    </row>
    <row r="94" spans="1:6" ht="18.75" customHeight="1" outlineLevel="1">
      <c r="A94" s="205" t="s">
        <v>722</v>
      </c>
      <c r="B94" s="211" t="s">
        <v>456</v>
      </c>
      <c r="C94" s="198" t="s">
        <v>73</v>
      </c>
      <c r="D94" s="198" t="s">
        <v>457</v>
      </c>
      <c r="E94" s="199">
        <f>E95+E98+E102+E103+E104</f>
        <v>164525.41</v>
      </c>
      <c r="F94" s="199">
        <f>F95+F98+F102+F103+F104</f>
        <v>166525.41</v>
      </c>
    </row>
    <row r="95" spans="1:6" ht="35.85" customHeight="1" outlineLevel="1">
      <c r="A95" s="191" t="s">
        <v>723</v>
      </c>
      <c r="B95" s="210" t="s">
        <v>724</v>
      </c>
      <c r="C95" s="194" t="s">
        <v>73</v>
      </c>
      <c r="D95" s="194" t="s">
        <v>725</v>
      </c>
      <c r="E95" s="195">
        <f>E96+E97</f>
        <v>157774.66</v>
      </c>
      <c r="F95" s="195">
        <f>F96+F97</f>
        <v>157774.66</v>
      </c>
    </row>
    <row r="96" spans="1:6" ht="35.85" customHeight="1" outlineLevel="1">
      <c r="A96" s="214"/>
      <c r="B96" s="211" t="s">
        <v>458</v>
      </c>
      <c r="C96" s="198" t="s">
        <v>73</v>
      </c>
      <c r="D96" s="198" t="s">
        <v>459</v>
      </c>
      <c r="E96" s="111">
        <v>47063.66</v>
      </c>
      <c r="F96" s="111">
        <v>47063.66</v>
      </c>
    </row>
    <row r="97" spans="1:6" ht="59.25" customHeight="1" outlineLevel="1">
      <c r="A97" s="214"/>
      <c r="B97" s="211" t="s">
        <v>726</v>
      </c>
      <c r="C97" s="198" t="s">
        <v>73</v>
      </c>
      <c r="D97" s="198" t="s">
        <v>460</v>
      </c>
      <c r="E97" s="111">
        <v>110711</v>
      </c>
      <c r="F97" s="111">
        <v>110711</v>
      </c>
    </row>
    <row r="98" spans="1:6" ht="39.75" customHeight="1" outlineLevel="1">
      <c r="A98" s="191" t="s">
        <v>727</v>
      </c>
      <c r="B98" s="210" t="s">
        <v>728</v>
      </c>
      <c r="C98" s="194" t="s">
        <v>73</v>
      </c>
      <c r="D98" s="194" t="s">
        <v>729</v>
      </c>
      <c r="E98" s="195">
        <f>E99+E100</f>
        <v>3374.86</v>
      </c>
      <c r="F98" s="195">
        <f>F99+F100</f>
        <v>3374.86</v>
      </c>
    </row>
    <row r="99" spans="1:6" ht="23.85" customHeight="1" outlineLevel="1">
      <c r="A99" s="214"/>
      <c r="B99" s="211" t="s">
        <v>461</v>
      </c>
      <c r="C99" s="198" t="s">
        <v>73</v>
      </c>
      <c r="D99" s="198" t="s">
        <v>462</v>
      </c>
      <c r="E99" s="114">
        <v>109.86</v>
      </c>
      <c r="F99" s="114">
        <v>109.86</v>
      </c>
    </row>
    <row r="100" spans="1:6" ht="45" customHeight="1" outlineLevel="1">
      <c r="A100" s="214"/>
      <c r="B100" s="211" t="s">
        <v>463</v>
      </c>
      <c r="C100" s="198" t="s">
        <v>73</v>
      </c>
      <c r="D100" s="198" t="s">
        <v>464</v>
      </c>
      <c r="E100" s="111">
        <v>3265</v>
      </c>
      <c r="F100" s="111">
        <v>3265</v>
      </c>
    </row>
    <row r="101" spans="1:6" ht="27.75" customHeight="1" outlineLevel="1">
      <c r="A101" s="191" t="s">
        <v>730</v>
      </c>
      <c r="B101" s="210" t="s">
        <v>731</v>
      </c>
      <c r="C101" s="198" t="s">
        <v>73</v>
      </c>
      <c r="D101" s="198" t="s">
        <v>732</v>
      </c>
      <c r="E101" s="199">
        <f>E102</f>
        <v>1975.89</v>
      </c>
      <c r="F101" s="199">
        <f>F102</f>
        <v>1975.89</v>
      </c>
    </row>
    <row r="102" spans="1:6" ht="28.5" customHeight="1" outlineLevel="1">
      <c r="A102" s="214"/>
      <c r="B102" s="211" t="s">
        <v>465</v>
      </c>
      <c r="C102" s="198" t="s">
        <v>73</v>
      </c>
      <c r="D102" s="198" t="s">
        <v>466</v>
      </c>
      <c r="E102" s="111">
        <v>1975.89</v>
      </c>
      <c r="F102" s="111">
        <v>1975.89</v>
      </c>
    </row>
    <row r="103" spans="1:6" ht="28.5" customHeight="1" outlineLevel="1">
      <c r="A103" s="214"/>
      <c r="B103" s="117" t="s">
        <v>587</v>
      </c>
      <c r="C103" s="198"/>
      <c r="D103" s="198"/>
      <c r="E103" s="111">
        <v>1000</v>
      </c>
      <c r="F103" s="111">
        <v>3000</v>
      </c>
    </row>
    <row r="104" spans="1:6" ht="28.5" customHeight="1" outlineLevel="1">
      <c r="A104" s="214"/>
      <c r="B104" s="117" t="s">
        <v>610</v>
      </c>
      <c r="C104" s="198"/>
      <c r="D104" s="113" t="s">
        <v>467</v>
      </c>
      <c r="E104" s="111">
        <v>400</v>
      </c>
      <c r="F104" s="111">
        <v>400</v>
      </c>
    </row>
    <row r="105" spans="1:6" ht="35.85" customHeight="1" outlineLevel="1">
      <c r="A105" s="205" t="s">
        <v>733</v>
      </c>
      <c r="B105" s="211" t="s">
        <v>479</v>
      </c>
      <c r="C105" s="198" t="s">
        <v>73</v>
      </c>
      <c r="D105" s="198" t="s">
        <v>480</v>
      </c>
      <c r="E105" s="199">
        <f>E106+E108+E111</f>
        <v>14641.57</v>
      </c>
      <c r="F105" s="199">
        <f>F106+F108+F111</f>
        <v>14641.57</v>
      </c>
    </row>
    <row r="106" spans="1:6" ht="35.85" customHeight="1" outlineLevel="1">
      <c r="A106" s="191" t="s">
        <v>734</v>
      </c>
      <c r="B106" s="210" t="s">
        <v>735</v>
      </c>
      <c r="C106" s="194" t="s">
        <v>73</v>
      </c>
      <c r="D106" s="194" t="s">
        <v>736</v>
      </c>
      <c r="E106" s="195">
        <f>E107</f>
        <v>12172.57</v>
      </c>
      <c r="F106" s="195">
        <f>F107</f>
        <v>12172.57</v>
      </c>
    </row>
    <row r="107" spans="1:6" ht="35.85" customHeight="1" outlineLevel="1">
      <c r="A107" s="214"/>
      <c r="B107" s="211" t="s">
        <v>481</v>
      </c>
      <c r="C107" s="198" t="s">
        <v>73</v>
      </c>
      <c r="D107" s="198" t="s">
        <v>482</v>
      </c>
      <c r="E107" s="111">
        <v>12172.57</v>
      </c>
      <c r="F107" s="111">
        <v>12172.57</v>
      </c>
    </row>
    <row r="108" spans="1:6" ht="35.85" customHeight="1" outlineLevel="1">
      <c r="A108" s="191" t="s">
        <v>737</v>
      </c>
      <c r="B108" s="210" t="s">
        <v>738</v>
      </c>
      <c r="C108" s="194" t="s">
        <v>73</v>
      </c>
      <c r="D108" s="194" t="s">
        <v>739</v>
      </c>
      <c r="E108" s="195">
        <f>E109+E110</f>
        <v>2409</v>
      </c>
      <c r="F108" s="195">
        <f>F109+F110</f>
        <v>2409</v>
      </c>
    </row>
    <row r="109" spans="1:6" ht="35.85" customHeight="1" outlineLevel="1">
      <c r="A109" s="214"/>
      <c r="B109" s="211" t="s">
        <v>496</v>
      </c>
      <c r="C109" s="198" t="s">
        <v>73</v>
      </c>
      <c r="D109" s="198" t="s">
        <v>497</v>
      </c>
      <c r="E109" s="111">
        <v>60</v>
      </c>
      <c r="F109" s="111">
        <v>60</v>
      </c>
    </row>
    <row r="110" spans="1:6" ht="35.85" customHeight="1" outlineLevel="1">
      <c r="A110" s="214"/>
      <c r="B110" s="211" t="s">
        <v>259</v>
      </c>
      <c r="C110" s="198" t="s">
        <v>73</v>
      </c>
      <c r="D110" s="198" t="s">
        <v>498</v>
      </c>
      <c r="E110" s="199">
        <v>2349</v>
      </c>
      <c r="F110" s="199">
        <v>2349</v>
      </c>
    </row>
    <row r="111" spans="1:6" ht="35.85" customHeight="1" outlineLevel="1">
      <c r="A111" s="214"/>
      <c r="B111" s="104" t="s">
        <v>483</v>
      </c>
      <c r="C111" s="198" t="s">
        <v>73</v>
      </c>
      <c r="D111" s="113" t="s">
        <v>484</v>
      </c>
      <c r="E111" s="111">
        <v>60</v>
      </c>
      <c r="F111" s="111">
        <v>60</v>
      </c>
    </row>
    <row r="112" spans="1:6" ht="30" customHeight="1" outlineLevel="1">
      <c r="A112" s="205" t="s">
        <v>743</v>
      </c>
      <c r="B112" s="211" t="s">
        <v>507</v>
      </c>
      <c r="C112" s="198" t="s">
        <v>73</v>
      </c>
      <c r="D112" s="198" t="s">
        <v>508</v>
      </c>
      <c r="E112" s="199">
        <f>E113</f>
        <v>0</v>
      </c>
      <c r="F112" s="199">
        <f>F113</f>
        <v>0</v>
      </c>
    </row>
    <row r="113" spans="1:6" ht="32.25" customHeight="1" outlineLevel="1">
      <c r="A113" s="191" t="s">
        <v>744</v>
      </c>
      <c r="B113" s="210" t="s">
        <v>745</v>
      </c>
      <c r="C113" s="194" t="s">
        <v>73</v>
      </c>
      <c r="D113" s="194" t="s">
        <v>746</v>
      </c>
      <c r="E113" s="195">
        <f>E114</f>
        <v>0</v>
      </c>
      <c r="F113" s="195">
        <f>F114</f>
        <v>0</v>
      </c>
    </row>
    <row r="114" spans="1:6" ht="32.25" customHeight="1" outlineLevel="1">
      <c r="A114" s="214"/>
      <c r="B114" s="211" t="s">
        <v>509</v>
      </c>
      <c r="C114" s="198" t="s">
        <v>73</v>
      </c>
      <c r="D114" s="198" t="s">
        <v>510</v>
      </c>
      <c r="E114" s="199"/>
      <c r="F114" s="199"/>
    </row>
    <row r="115" spans="1:6" ht="30" customHeight="1" outlineLevel="1">
      <c r="A115" s="214"/>
      <c r="B115" s="211" t="s">
        <v>511</v>
      </c>
      <c r="C115" s="198" t="s">
        <v>73</v>
      </c>
      <c r="D115" s="198" t="s">
        <v>512</v>
      </c>
      <c r="E115" s="199">
        <f>E116+E117+E118</f>
        <v>13931.150000000001</v>
      </c>
      <c r="F115" s="199">
        <f>F116+F117+F118</f>
        <v>13931.150000000001</v>
      </c>
    </row>
    <row r="116" spans="1:6" ht="29.25" customHeight="1" outlineLevel="1">
      <c r="A116" s="214"/>
      <c r="B116" s="211" t="s">
        <v>299</v>
      </c>
      <c r="C116" s="198" t="s">
        <v>18</v>
      </c>
      <c r="D116" s="198" t="s">
        <v>513</v>
      </c>
      <c r="E116" s="114">
        <v>2323.61</v>
      </c>
      <c r="F116" s="114">
        <v>2323.61</v>
      </c>
    </row>
    <row r="117" spans="1:6" ht="19.5" customHeight="1" outlineLevel="1">
      <c r="A117" s="214"/>
      <c r="B117" s="211" t="s">
        <v>747</v>
      </c>
      <c r="C117" s="198" t="s">
        <v>73</v>
      </c>
      <c r="D117" s="198" t="s">
        <v>515</v>
      </c>
      <c r="E117" s="114">
        <v>8904.5400000000009</v>
      </c>
      <c r="F117" s="114">
        <v>8904.5400000000009</v>
      </c>
    </row>
    <row r="118" spans="1:6" ht="38.1" customHeight="1" outlineLevel="1">
      <c r="A118" s="214"/>
      <c r="B118" s="222" t="s">
        <v>748</v>
      </c>
      <c r="C118" s="198" t="s">
        <v>73</v>
      </c>
      <c r="D118" s="198" t="s">
        <v>553</v>
      </c>
      <c r="E118" s="114">
        <v>2703</v>
      </c>
      <c r="F118" s="114">
        <v>2703</v>
      </c>
    </row>
    <row r="119" spans="1:6" ht="31.5" customHeight="1">
      <c r="A119" s="186">
        <v>11</v>
      </c>
      <c r="B119" s="223" t="s">
        <v>346</v>
      </c>
      <c r="C119" s="224" t="s">
        <v>18</v>
      </c>
      <c r="D119" s="203" t="s">
        <v>347</v>
      </c>
      <c r="E119" s="204">
        <f>E120+E123+E127</f>
        <v>594</v>
      </c>
      <c r="F119" s="204">
        <f>F120+F123+F127</f>
        <v>594</v>
      </c>
    </row>
    <row r="120" spans="1:6" ht="25.5">
      <c r="A120" s="205" t="s">
        <v>749</v>
      </c>
      <c r="B120" s="225" t="s">
        <v>750</v>
      </c>
      <c r="C120" s="197" t="s">
        <v>18</v>
      </c>
      <c r="D120" s="198" t="s">
        <v>349</v>
      </c>
      <c r="E120" s="199">
        <f>E121</f>
        <v>0</v>
      </c>
      <c r="F120" s="199">
        <f>F121</f>
        <v>0</v>
      </c>
    </row>
    <row r="121" spans="1:6" ht="32.25" customHeight="1">
      <c r="A121" s="191" t="s">
        <v>751</v>
      </c>
      <c r="B121" s="226" t="s">
        <v>752</v>
      </c>
      <c r="C121" s="193" t="s">
        <v>18</v>
      </c>
      <c r="D121" s="227" t="s">
        <v>753</v>
      </c>
      <c r="E121" s="195">
        <f>E122</f>
        <v>0</v>
      </c>
      <c r="F121" s="195">
        <f>F122</f>
        <v>0</v>
      </c>
    </row>
    <row r="122" spans="1:6" ht="27.75" customHeight="1" outlineLevel="1">
      <c r="A122" s="214"/>
      <c r="B122" s="222" t="s">
        <v>350</v>
      </c>
      <c r="C122" s="198" t="s">
        <v>18</v>
      </c>
      <c r="D122" s="198" t="s">
        <v>351</v>
      </c>
      <c r="E122" s="114"/>
      <c r="F122" s="114"/>
    </row>
    <row r="123" spans="1:6" ht="38.1" customHeight="1" outlineLevel="1">
      <c r="A123" s="205" t="s">
        <v>754</v>
      </c>
      <c r="B123" s="228" t="s">
        <v>352</v>
      </c>
      <c r="C123" s="198" t="s">
        <v>18</v>
      </c>
      <c r="D123" s="198" t="s">
        <v>353</v>
      </c>
      <c r="E123" s="114">
        <f>E124</f>
        <v>495.70000000000005</v>
      </c>
      <c r="F123" s="114">
        <f>F124</f>
        <v>495.70000000000005</v>
      </c>
    </row>
    <row r="124" spans="1:6" ht="41.25" customHeight="1" outlineLevel="1">
      <c r="A124" s="191" t="s">
        <v>755</v>
      </c>
      <c r="B124" s="229" t="s">
        <v>756</v>
      </c>
      <c r="C124" s="193" t="s">
        <v>18</v>
      </c>
      <c r="D124" s="227" t="s">
        <v>757</v>
      </c>
      <c r="E124" s="195">
        <f>E125+E126</f>
        <v>495.70000000000005</v>
      </c>
      <c r="F124" s="195">
        <f>F125+F126</f>
        <v>495.70000000000005</v>
      </c>
    </row>
    <row r="125" spans="1:6" ht="38.1" customHeight="1" outlineLevel="1">
      <c r="A125" s="214"/>
      <c r="B125" s="228" t="s">
        <v>354</v>
      </c>
      <c r="C125" s="198" t="s">
        <v>18</v>
      </c>
      <c r="D125" s="198" t="s">
        <v>355</v>
      </c>
      <c r="E125" s="114">
        <v>296.8</v>
      </c>
      <c r="F125" s="114">
        <v>296.8</v>
      </c>
    </row>
    <row r="126" spans="1:6" ht="38.1" customHeight="1" outlineLevel="1">
      <c r="A126" s="214"/>
      <c r="B126" s="117" t="s">
        <v>356</v>
      </c>
      <c r="C126" s="198" t="s">
        <v>18</v>
      </c>
      <c r="D126" s="105" t="s">
        <v>357</v>
      </c>
      <c r="E126" s="114">
        <v>198.9</v>
      </c>
      <c r="F126" s="114">
        <v>198.9</v>
      </c>
    </row>
    <row r="127" spans="1:6" ht="38.1" customHeight="1" outlineLevel="1">
      <c r="A127" s="191" t="s">
        <v>758</v>
      </c>
      <c r="B127" s="230" t="s">
        <v>759</v>
      </c>
      <c r="C127" s="194" t="s">
        <v>18</v>
      </c>
      <c r="D127" s="194" t="s">
        <v>408</v>
      </c>
      <c r="E127" s="215">
        <f>E128</f>
        <v>98.3</v>
      </c>
      <c r="F127" s="215">
        <f>F128</f>
        <v>98.3</v>
      </c>
    </row>
    <row r="128" spans="1:6" ht="24" customHeight="1" outlineLevel="1">
      <c r="A128" s="214"/>
      <c r="B128" s="228" t="s">
        <v>760</v>
      </c>
      <c r="C128" s="198" t="s">
        <v>18</v>
      </c>
      <c r="D128" s="198" t="s">
        <v>410</v>
      </c>
      <c r="E128" s="114">
        <v>98.3</v>
      </c>
      <c r="F128" s="114">
        <v>98.3</v>
      </c>
    </row>
    <row r="129" spans="1:6" s="196" customFormat="1" ht="15.75">
      <c r="A129" s="231"/>
      <c r="B129" s="232" t="s">
        <v>579</v>
      </c>
      <c r="C129" s="233"/>
      <c r="D129" s="234"/>
      <c r="E129" s="235">
        <f>E10+E15+E19+E22+E25+E28+E31+E41+E51+E84+E119</f>
        <v>291339.64</v>
      </c>
      <c r="F129" s="235">
        <f>F10+F15+F19+F22+F25+F28+F31+F41+F51+F84+F119</f>
        <v>291339.64</v>
      </c>
    </row>
  </sheetData>
  <autoFilter ref="A9:WVN129"/>
  <mergeCells count="11">
    <mergeCell ref="B5:E5"/>
    <mergeCell ref="B6:E6"/>
    <mergeCell ref="D1:F1"/>
    <mergeCell ref="C2:F2"/>
    <mergeCell ref="C3:F3"/>
    <mergeCell ref="D4:F4"/>
    <mergeCell ref="A8:A9"/>
    <mergeCell ref="B8:B9"/>
    <mergeCell ref="C8:C9"/>
    <mergeCell ref="D8:D9"/>
    <mergeCell ref="E8:F8"/>
  </mergeCells>
  <pageMargins left="0.70866141732283472" right="0.70866141732283472" top="0.74803149606299213" bottom="0.74803149606299213" header="0.31496062992125984" footer="0.31496062992125984"/>
  <pageSetup paperSize="9" scale="72" fitToHeight="6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9"/>
  <sheetViews>
    <sheetView zoomScaleNormal="100" workbookViewId="0">
      <selection activeCell="C4" sqref="C4:E4"/>
    </sheetView>
  </sheetViews>
  <sheetFormatPr defaultRowHeight="15"/>
  <cols>
    <col min="1" max="1" width="25.28515625" customWidth="1"/>
    <col min="2" max="2" width="18.140625" customWidth="1"/>
    <col min="3" max="3" width="15.28515625" customWidth="1"/>
    <col min="4" max="4" width="15.42578125" customWidth="1"/>
    <col min="5" max="5" width="13.5703125" customWidth="1"/>
  </cols>
  <sheetData>
    <row r="1" spans="1:12" ht="15" customHeight="1">
      <c r="C1" s="282" t="s">
        <v>766</v>
      </c>
      <c r="D1" s="282"/>
      <c r="E1" s="282"/>
    </row>
    <row r="2" spans="1:12" ht="15" customHeight="1">
      <c r="C2" s="282" t="s">
        <v>811</v>
      </c>
      <c r="D2" s="282"/>
      <c r="E2" s="282"/>
      <c r="F2" s="245"/>
      <c r="G2" s="245"/>
      <c r="H2" s="245"/>
      <c r="I2" s="245"/>
    </row>
    <row r="3" spans="1:12" ht="15" customHeight="1">
      <c r="C3" s="282" t="s">
        <v>270</v>
      </c>
      <c r="D3" s="282"/>
      <c r="E3" s="282"/>
      <c r="F3" s="242"/>
      <c r="G3" s="242"/>
      <c r="H3" s="242"/>
    </row>
    <row r="4" spans="1:12" ht="16.5">
      <c r="C4" s="283" t="s">
        <v>817</v>
      </c>
      <c r="D4" s="283"/>
      <c r="E4" s="283"/>
      <c r="L4" s="238"/>
    </row>
    <row r="5" spans="1:12" ht="16.5">
      <c r="L5" s="238"/>
    </row>
    <row r="6" spans="1:12" ht="16.5">
      <c r="L6" s="238"/>
    </row>
    <row r="7" spans="1:12" ht="16.5">
      <c r="L7" s="238"/>
    </row>
    <row r="8" spans="1:12" ht="16.5">
      <c r="L8" s="238"/>
    </row>
    <row r="9" spans="1:12" ht="15" customHeight="1">
      <c r="A9" s="320" t="s">
        <v>767</v>
      </c>
      <c r="B9" s="320"/>
      <c r="C9" s="320"/>
      <c r="D9" s="320"/>
      <c r="E9" s="320"/>
    </row>
    <row r="10" spans="1:12" ht="48.75" customHeight="1">
      <c r="A10" s="319" t="s">
        <v>768</v>
      </c>
      <c r="B10" s="319"/>
      <c r="C10" s="319"/>
      <c r="D10" s="319"/>
      <c r="E10" s="319"/>
      <c r="L10" s="71"/>
    </row>
    <row r="11" spans="1:12" ht="16.5">
      <c r="E11" s="244" t="s">
        <v>273</v>
      </c>
      <c r="L11" s="99" t="s">
        <v>778</v>
      </c>
    </row>
    <row r="12" spans="1:12" ht="33">
      <c r="A12" s="321" t="s">
        <v>769</v>
      </c>
      <c r="B12" s="322" t="s">
        <v>770</v>
      </c>
      <c r="C12" s="324" t="s">
        <v>771</v>
      </c>
      <c r="D12" s="324"/>
      <c r="E12" s="89" t="s">
        <v>772</v>
      </c>
    </row>
    <row r="13" spans="1:12" ht="118.5" customHeight="1">
      <c r="A13" s="321"/>
      <c r="B13" s="323"/>
      <c r="C13" s="73" t="s">
        <v>777</v>
      </c>
      <c r="D13" s="73" t="s">
        <v>773</v>
      </c>
      <c r="E13" s="73">
        <v>2017</v>
      </c>
    </row>
    <row r="14" spans="1:12" ht="41.25" customHeight="1">
      <c r="A14" s="90" t="s">
        <v>774</v>
      </c>
      <c r="B14" s="89">
        <v>1</v>
      </c>
      <c r="C14" s="89">
        <v>1</v>
      </c>
      <c r="D14" s="89"/>
      <c r="E14" s="89">
        <v>232</v>
      </c>
    </row>
    <row r="15" spans="1:12" ht="36" customHeight="1">
      <c r="A15" s="90" t="s">
        <v>775</v>
      </c>
      <c r="B15" s="89">
        <v>1</v>
      </c>
      <c r="C15" s="89">
        <v>1</v>
      </c>
      <c r="D15" s="89"/>
      <c r="E15" s="89">
        <v>232</v>
      </c>
    </row>
    <row r="16" spans="1:12" ht="16.5">
      <c r="A16" s="90" t="s">
        <v>776</v>
      </c>
      <c r="B16" s="89">
        <v>2</v>
      </c>
      <c r="C16" s="89">
        <v>2</v>
      </c>
      <c r="D16" s="89"/>
      <c r="E16" s="89">
        <v>464</v>
      </c>
    </row>
    <row r="17" spans="1:1" ht="15.75">
      <c r="A17" s="239"/>
    </row>
    <row r="18" spans="1:1" ht="16.5">
      <c r="A18" s="71"/>
    </row>
    <row r="19" spans="1:1" ht="16.5">
      <c r="A19" s="71"/>
    </row>
  </sheetData>
  <mergeCells count="9">
    <mergeCell ref="C2:E2"/>
    <mergeCell ref="C1:E1"/>
    <mergeCell ref="A10:E10"/>
    <mergeCell ref="A9:E9"/>
    <mergeCell ref="A12:A13"/>
    <mergeCell ref="B12:B13"/>
    <mergeCell ref="C12:D12"/>
    <mergeCell ref="C4:E4"/>
    <mergeCell ref="C3:E3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M19"/>
  <sheetViews>
    <sheetView zoomScaleNormal="100" workbookViewId="0">
      <selection activeCell="D4" sqref="D4:F4"/>
    </sheetView>
  </sheetViews>
  <sheetFormatPr defaultRowHeight="15"/>
  <cols>
    <col min="1" max="1" width="25.28515625" customWidth="1"/>
    <col min="2" max="2" width="18.140625" customWidth="1"/>
    <col min="3" max="3" width="15.28515625" customWidth="1"/>
    <col min="4" max="5" width="15.42578125" customWidth="1"/>
    <col min="6" max="6" width="13.5703125" customWidth="1"/>
  </cols>
  <sheetData>
    <row r="1" spans="1:13" ht="15" customHeight="1">
      <c r="D1" s="282" t="s">
        <v>779</v>
      </c>
      <c r="E1" s="282"/>
      <c r="F1" s="282"/>
    </row>
    <row r="2" spans="1:13" ht="15" customHeight="1">
      <c r="D2" s="282" t="s">
        <v>811</v>
      </c>
      <c r="E2" s="282"/>
      <c r="F2" s="282"/>
      <c r="G2" s="245"/>
      <c r="I2" s="245"/>
      <c r="J2" s="245"/>
      <c r="K2" s="245"/>
    </row>
    <row r="3" spans="1:13" ht="15" customHeight="1">
      <c r="D3" s="282" t="s">
        <v>270</v>
      </c>
      <c r="E3" s="282"/>
      <c r="F3" s="282"/>
      <c r="G3" s="242"/>
      <c r="I3" s="242"/>
    </row>
    <row r="4" spans="1:13" ht="16.5">
      <c r="D4" s="283" t="s">
        <v>818</v>
      </c>
      <c r="E4" s="283"/>
      <c r="F4" s="283"/>
      <c r="M4" s="238"/>
    </row>
    <row r="5" spans="1:13" ht="16.5">
      <c r="M5" s="238"/>
    </row>
    <row r="6" spans="1:13" ht="16.5">
      <c r="M6" s="238"/>
    </row>
    <row r="7" spans="1:13" ht="16.5">
      <c r="M7" s="238"/>
    </row>
    <row r="8" spans="1:13" ht="16.5">
      <c r="M8" s="238"/>
    </row>
    <row r="9" spans="1:13" ht="15" customHeight="1">
      <c r="A9" s="320" t="s">
        <v>767</v>
      </c>
      <c r="B9" s="320"/>
      <c r="C9" s="320"/>
      <c r="D9" s="320"/>
      <c r="E9" s="320"/>
      <c r="F9" s="320"/>
    </row>
    <row r="10" spans="1:13" ht="48.75" customHeight="1">
      <c r="A10" s="319" t="s">
        <v>780</v>
      </c>
      <c r="B10" s="319"/>
      <c r="C10" s="319"/>
      <c r="D10" s="319"/>
      <c r="E10" s="319"/>
      <c r="F10" s="319"/>
      <c r="M10" s="71"/>
    </row>
    <row r="11" spans="1:13" ht="16.5">
      <c r="F11" s="244" t="s">
        <v>273</v>
      </c>
      <c r="M11" s="99" t="s">
        <v>778</v>
      </c>
    </row>
    <row r="12" spans="1:13" ht="33" customHeight="1">
      <c r="A12" s="321" t="s">
        <v>769</v>
      </c>
      <c r="B12" s="322" t="s">
        <v>770</v>
      </c>
      <c r="C12" s="324" t="s">
        <v>771</v>
      </c>
      <c r="D12" s="324"/>
      <c r="E12" s="325" t="s">
        <v>772</v>
      </c>
      <c r="F12" s="326"/>
    </row>
    <row r="13" spans="1:13" ht="118.5" customHeight="1">
      <c r="A13" s="321"/>
      <c r="B13" s="323"/>
      <c r="C13" s="73" t="s">
        <v>777</v>
      </c>
      <c r="D13" s="73" t="s">
        <v>773</v>
      </c>
      <c r="E13" s="73">
        <v>2018</v>
      </c>
      <c r="F13" s="73">
        <v>2019</v>
      </c>
    </row>
    <row r="14" spans="1:13" ht="41.25" customHeight="1">
      <c r="A14" s="90" t="s">
        <v>774</v>
      </c>
      <c r="B14" s="89">
        <v>1</v>
      </c>
      <c r="C14" s="89">
        <v>1</v>
      </c>
      <c r="D14" s="89"/>
      <c r="E14" s="89">
        <v>232</v>
      </c>
      <c r="F14" s="89">
        <v>232</v>
      </c>
    </row>
    <row r="15" spans="1:13" ht="36" customHeight="1">
      <c r="A15" s="90" t="s">
        <v>775</v>
      </c>
      <c r="B15" s="89">
        <v>1</v>
      </c>
      <c r="C15" s="89">
        <v>1</v>
      </c>
      <c r="D15" s="89"/>
      <c r="E15" s="89">
        <v>232</v>
      </c>
      <c r="F15" s="89">
        <v>232</v>
      </c>
    </row>
    <row r="16" spans="1:13" ht="16.5">
      <c r="A16" s="90" t="s">
        <v>776</v>
      </c>
      <c r="B16" s="89">
        <v>2</v>
      </c>
      <c r="C16" s="89">
        <v>2</v>
      </c>
      <c r="D16" s="89"/>
      <c r="E16" s="89">
        <v>464</v>
      </c>
      <c r="F16" s="89">
        <v>464</v>
      </c>
    </row>
    <row r="17" spans="1:1" ht="15.75">
      <c r="A17" s="239"/>
    </row>
    <row r="18" spans="1:1" ht="16.5">
      <c r="A18" s="71"/>
    </row>
    <row r="19" spans="1:1" ht="16.5">
      <c r="A19" s="71"/>
    </row>
  </sheetData>
  <mergeCells count="10">
    <mergeCell ref="D1:F1"/>
    <mergeCell ref="D2:F2"/>
    <mergeCell ref="D3:F3"/>
    <mergeCell ref="D4:F4"/>
    <mergeCell ref="A9:F9"/>
    <mergeCell ref="A10:F10"/>
    <mergeCell ref="A12:A13"/>
    <mergeCell ref="B12:B13"/>
    <mergeCell ref="C12:D12"/>
    <mergeCell ref="E12:F12"/>
  </mergeCells>
  <pageMargins left="0.7" right="0.7" top="0.75" bottom="0.75" header="0.3" footer="0.3"/>
  <pageSetup paperSize="9" scale="84" orientation="portrait" verticalDpi="0" r:id="rId1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B19" sqref="B19:B20"/>
    </sheetView>
  </sheetViews>
  <sheetFormatPr defaultRowHeight="15"/>
  <cols>
    <col min="1" max="1" width="52.5703125" customWidth="1"/>
    <col min="2" max="2" width="28" customWidth="1"/>
    <col min="3" max="3" width="9.140625" customWidth="1"/>
  </cols>
  <sheetData>
    <row r="1" spans="1:13" ht="16.5">
      <c r="B1" s="250" t="s">
        <v>781</v>
      </c>
      <c r="C1" s="245"/>
      <c r="D1" s="245"/>
    </row>
    <row r="2" spans="1:13" ht="16.5">
      <c r="A2" s="282" t="s">
        <v>811</v>
      </c>
      <c r="B2" s="282"/>
      <c r="C2" s="245"/>
      <c r="D2" s="245"/>
    </row>
    <row r="3" spans="1:13" ht="16.5">
      <c r="A3" s="282" t="s">
        <v>270</v>
      </c>
      <c r="B3" s="282"/>
      <c r="C3" s="245"/>
      <c r="D3" s="245"/>
    </row>
    <row r="4" spans="1:13" ht="16.5">
      <c r="A4" s="283" t="s">
        <v>819</v>
      </c>
      <c r="B4" s="283"/>
      <c r="C4" s="268"/>
      <c r="D4" s="268"/>
      <c r="M4" s="238"/>
    </row>
    <row r="5" spans="1:13" ht="16.5">
      <c r="M5" s="238"/>
    </row>
    <row r="6" spans="1:13" ht="16.5">
      <c r="M6" s="238"/>
    </row>
    <row r="7" spans="1:13" ht="16.5">
      <c r="A7" s="320" t="s">
        <v>574</v>
      </c>
      <c r="B7" s="320"/>
    </row>
    <row r="8" spans="1:13" ht="32.25" customHeight="1">
      <c r="A8" s="327" t="s">
        <v>782</v>
      </c>
      <c r="B8" s="327"/>
    </row>
    <row r="9" spans="1:13" ht="16.5">
      <c r="M9" s="71"/>
    </row>
    <row r="10" spans="1:13" ht="17.25" thickBot="1">
      <c r="B10" s="238" t="s">
        <v>783</v>
      </c>
    </row>
    <row r="11" spans="1:13" ht="24" customHeight="1" thickBot="1">
      <c r="A11" s="240" t="s">
        <v>784</v>
      </c>
      <c r="B11" s="246" t="s">
        <v>213</v>
      </c>
    </row>
    <row r="12" spans="1:13" ht="18" customHeight="1" thickBot="1">
      <c r="A12" s="247" t="s">
        <v>785</v>
      </c>
      <c r="B12" s="243">
        <v>8361</v>
      </c>
    </row>
    <row r="13" spans="1:13" ht="21.75" customHeight="1" thickBot="1">
      <c r="A13" s="241" t="s">
        <v>786</v>
      </c>
      <c r="B13" s="243">
        <v>2747</v>
      </c>
    </row>
    <row r="14" spans="1:13" ht="21" customHeight="1" thickBot="1">
      <c r="A14" s="241" t="s">
        <v>775</v>
      </c>
      <c r="B14" s="243">
        <v>2350</v>
      </c>
    </row>
    <row r="15" spans="1:13" ht="18.75" customHeight="1" thickBot="1">
      <c r="A15" s="248" t="s">
        <v>787</v>
      </c>
      <c r="B15" s="249">
        <v>13458</v>
      </c>
    </row>
    <row r="16" spans="1:13" ht="15.75">
      <c r="M16" s="239"/>
    </row>
    <row r="17" spans="13:13" ht="16.5">
      <c r="M17" s="71"/>
    </row>
  </sheetData>
  <mergeCells count="5">
    <mergeCell ref="A2:B2"/>
    <mergeCell ref="A3:B3"/>
    <mergeCell ref="A4:B4"/>
    <mergeCell ref="A7:B7"/>
    <mergeCell ref="A8:B8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B34" sqref="B34"/>
    </sheetView>
  </sheetViews>
  <sheetFormatPr defaultRowHeight="15"/>
  <cols>
    <col min="1" max="1" width="52.5703125" customWidth="1"/>
    <col min="2" max="2" width="28" customWidth="1"/>
    <col min="3" max="3" width="9.140625" customWidth="1"/>
  </cols>
  <sheetData>
    <row r="1" spans="1:13" ht="16.5">
      <c r="B1" s="250" t="s">
        <v>788</v>
      </c>
    </row>
    <row r="2" spans="1:13" ht="16.5">
      <c r="B2" s="250" t="s">
        <v>811</v>
      </c>
    </row>
    <row r="3" spans="1:13" ht="16.5">
      <c r="B3" s="238" t="s">
        <v>270</v>
      </c>
    </row>
    <row r="4" spans="1:13" ht="16.5">
      <c r="A4" s="283" t="s">
        <v>820</v>
      </c>
      <c r="B4" s="283"/>
      <c r="C4" s="268"/>
      <c r="M4" s="238"/>
    </row>
    <row r="5" spans="1:13" ht="16.5">
      <c r="M5" s="238"/>
    </row>
    <row r="6" spans="1:13" ht="16.5">
      <c r="M6" s="238"/>
    </row>
    <row r="7" spans="1:13" ht="16.5">
      <c r="A7" s="320" t="s">
        <v>574</v>
      </c>
      <c r="B7" s="320"/>
    </row>
    <row r="8" spans="1:13" ht="32.25" customHeight="1">
      <c r="A8" s="327" t="s">
        <v>782</v>
      </c>
      <c r="B8" s="327"/>
    </row>
    <row r="9" spans="1:13" ht="16.5">
      <c r="M9" s="71"/>
    </row>
    <row r="10" spans="1:13" ht="17.25" thickBot="1">
      <c r="B10" s="238" t="s">
        <v>783</v>
      </c>
    </row>
    <row r="11" spans="1:13" ht="24" customHeight="1" thickBot="1">
      <c r="A11" s="240" t="s">
        <v>784</v>
      </c>
      <c r="B11" s="246" t="s">
        <v>213</v>
      </c>
    </row>
    <row r="12" spans="1:13" ht="18" customHeight="1" thickBot="1">
      <c r="A12" s="247" t="s">
        <v>785</v>
      </c>
      <c r="B12" s="243">
        <v>8361</v>
      </c>
    </row>
    <row r="13" spans="1:13" ht="21.75" customHeight="1" thickBot="1">
      <c r="A13" s="241" t="s">
        <v>786</v>
      </c>
      <c r="B13" s="243">
        <v>2747</v>
      </c>
    </row>
    <row r="14" spans="1:13" ht="21" customHeight="1" thickBot="1">
      <c r="A14" s="241" t="s">
        <v>775</v>
      </c>
      <c r="B14" s="243">
        <v>2350</v>
      </c>
    </row>
    <row r="15" spans="1:13" ht="18.75" customHeight="1" thickBot="1">
      <c r="A15" s="248" t="s">
        <v>787</v>
      </c>
      <c r="B15" s="249">
        <v>13458</v>
      </c>
    </row>
    <row r="16" spans="1:13" ht="15.75">
      <c r="M16" s="239"/>
    </row>
    <row r="17" spans="13:13" ht="16.5">
      <c r="M17" s="71"/>
    </row>
  </sheetData>
  <mergeCells count="3">
    <mergeCell ref="A7:B7"/>
    <mergeCell ref="A8:B8"/>
    <mergeCell ref="A4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18"/>
  <sheetViews>
    <sheetView zoomScaleNormal="100" workbookViewId="0">
      <selection activeCell="F13" sqref="F13"/>
    </sheetView>
  </sheetViews>
  <sheetFormatPr defaultRowHeight="15.75"/>
  <cols>
    <col min="1" max="1" width="6" style="255" customWidth="1"/>
    <col min="2" max="2" width="63.140625" style="255" customWidth="1"/>
    <col min="3" max="3" width="17.5703125" style="255" customWidth="1"/>
    <col min="4" max="16384" width="9.140625" style="255"/>
  </cols>
  <sheetData>
    <row r="1" spans="1:3">
      <c r="C1" s="256" t="s">
        <v>789</v>
      </c>
    </row>
    <row r="2" spans="1:3">
      <c r="C2" s="256" t="s">
        <v>811</v>
      </c>
    </row>
    <row r="3" spans="1:3">
      <c r="C3" s="256" t="s">
        <v>270</v>
      </c>
    </row>
    <row r="4" spans="1:3">
      <c r="B4" s="283" t="s">
        <v>820</v>
      </c>
      <c r="C4" s="283"/>
    </row>
    <row r="6" spans="1:3">
      <c r="A6" s="330" t="s">
        <v>790</v>
      </c>
      <c r="B6" s="330"/>
      <c r="C6" s="330"/>
    </row>
    <row r="7" spans="1:3" ht="32.25" customHeight="1">
      <c r="A7" s="328" t="s">
        <v>800</v>
      </c>
      <c r="B7" s="328"/>
      <c r="C7" s="328"/>
    </row>
    <row r="8" spans="1:3" ht="29.25" customHeight="1">
      <c r="A8" s="329" t="s">
        <v>801</v>
      </c>
      <c r="B8" s="329"/>
      <c r="C8" s="329"/>
    </row>
    <row r="9" spans="1:3" ht="16.5" thickBot="1"/>
    <row r="10" spans="1:3" ht="31.5">
      <c r="A10" s="262" t="s">
        <v>791</v>
      </c>
      <c r="B10" s="263" t="s">
        <v>792</v>
      </c>
      <c r="C10" s="263" t="s">
        <v>213</v>
      </c>
    </row>
    <row r="11" spans="1:3" ht="45.75" customHeight="1">
      <c r="A11" s="259">
        <v>1</v>
      </c>
      <c r="B11" s="258" t="s">
        <v>793</v>
      </c>
      <c r="C11" s="259">
        <v>100</v>
      </c>
    </row>
    <row r="12" spans="1:3" ht="80.25" customHeight="1">
      <c r="A12" s="259">
        <v>2</v>
      </c>
      <c r="B12" s="258" t="s">
        <v>794</v>
      </c>
      <c r="C12" s="259">
        <v>400</v>
      </c>
    </row>
    <row r="13" spans="1:3" ht="282.75" customHeight="1">
      <c r="A13" s="259">
        <v>3</v>
      </c>
      <c r="B13" s="260" t="s">
        <v>802</v>
      </c>
      <c r="C13" s="259">
        <v>300</v>
      </c>
    </row>
    <row r="14" spans="1:3" ht="82.5" customHeight="1">
      <c r="A14" s="259">
        <v>4</v>
      </c>
      <c r="B14" s="261" t="s">
        <v>795</v>
      </c>
      <c r="C14" s="259">
        <v>400</v>
      </c>
    </row>
    <row r="15" spans="1:3" ht="62.25" customHeight="1">
      <c r="A15" s="259">
        <v>5</v>
      </c>
      <c r="B15" s="261" t="s">
        <v>796</v>
      </c>
      <c r="C15" s="259">
        <v>30</v>
      </c>
    </row>
    <row r="16" spans="1:3" ht="47.25" customHeight="1">
      <c r="A16" s="259">
        <v>6</v>
      </c>
      <c r="B16" s="261" t="s">
        <v>797</v>
      </c>
      <c r="C16" s="259">
        <v>50</v>
      </c>
    </row>
    <row r="17" spans="1:3" ht="48.75" customHeight="1">
      <c r="A17" s="259">
        <v>7</v>
      </c>
      <c r="B17" s="258" t="s">
        <v>798</v>
      </c>
      <c r="C17" s="259">
        <v>80</v>
      </c>
    </row>
    <row r="18" spans="1:3" ht="17.25" customHeight="1">
      <c r="A18" s="257"/>
      <c r="B18" s="258" t="s">
        <v>799</v>
      </c>
      <c r="C18" s="257">
        <v>1360</v>
      </c>
    </row>
  </sheetData>
  <mergeCells count="4">
    <mergeCell ref="A7:C7"/>
    <mergeCell ref="A8:C8"/>
    <mergeCell ref="A6:C6"/>
    <mergeCell ref="B4:C4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G12" sqref="G12"/>
    </sheetView>
  </sheetViews>
  <sheetFormatPr defaultRowHeight="15.75"/>
  <cols>
    <col min="1" max="1" width="6" style="255" customWidth="1"/>
    <col min="2" max="2" width="63.140625" style="255" customWidth="1"/>
    <col min="3" max="3" width="17.5703125" style="255" customWidth="1"/>
    <col min="4" max="16384" width="9.140625" style="255"/>
  </cols>
  <sheetData>
    <row r="1" spans="1:3">
      <c r="C1" s="256" t="s">
        <v>803</v>
      </c>
    </row>
    <row r="2" spans="1:3">
      <c r="C2" s="256" t="s">
        <v>811</v>
      </c>
    </row>
    <row r="3" spans="1:3">
      <c r="C3" s="256" t="s">
        <v>270</v>
      </c>
    </row>
    <row r="4" spans="1:3">
      <c r="B4" s="283" t="s">
        <v>818</v>
      </c>
      <c r="C4" s="283"/>
    </row>
    <row r="6" spans="1:3">
      <c r="A6" s="330" t="s">
        <v>790</v>
      </c>
      <c r="B6" s="330"/>
      <c r="C6" s="330"/>
    </row>
    <row r="7" spans="1:3" ht="32.25" customHeight="1">
      <c r="A7" s="328" t="s">
        <v>800</v>
      </c>
      <c r="B7" s="328"/>
      <c r="C7" s="328"/>
    </row>
    <row r="8" spans="1:3" ht="29.25" customHeight="1">
      <c r="A8" s="329" t="s">
        <v>804</v>
      </c>
      <c r="B8" s="329"/>
      <c r="C8" s="329"/>
    </row>
    <row r="9" spans="1:3" ht="16.5" thickBot="1"/>
    <row r="10" spans="1:3" ht="31.5">
      <c r="A10" s="262" t="s">
        <v>791</v>
      </c>
      <c r="B10" s="263" t="s">
        <v>792</v>
      </c>
      <c r="C10" s="263" t="s">
        <v>213</v>
      </c>
    </row>
    <row r="11" spans="1:3" ht="47.25" customHeight="1">
      <c r="A11" s="259">
        <v>1</v>
      </c>
      <c r="B11" s="261" t="s">
        <v>797</v>
      </c>
      <c r="C11" s="259">
        <v>300</v>
      </c>
    </row>
    <row r="12" spans="1:3" ht="48.75" customHeight="1">
      <c r="A12" s="259">
        <v>2</v>
      </c>
      <c r="B12" s="258" t="s">
        <v>798</v>
      </c>
      <c r="C12" s="259">
        <v>300</v>
      </c>
    </row>
    <row r="13" spans="1:3" ht="17.25" customHeight="1">
      <c r="A13" s="257"/>
      <c r="B13" s="258" t="s">
        <v>799</v>
      </c>
      <c r="C13" s="257">
        <v>600</v>
      </c>
    </row>
  </sheetData>
  <mergeCells count="4">
    <mergeCell ref="A7:C7"/>
    <mergeCell ref="A8:C8"/>
    <mergeCell ref="A6:C6"/>
    <mergeCell ref="B4:C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7"/>
  <sheetViews>
    <sheetView workbookViewId="0">
      <selection activeCell="F5" sqref="F5"/>
    </sheetView>
  </sheetViews>
  <sheetFormatPr defaultRowHeight="15"/>
  <cols>
    <col min="1" max="1" width="10.28515625" style="1" customWidth="1"/>
    <col min="2" max="2" width="28.28515625" style="2" customWidth="1"/>
    <col min="3" max="3" width="60.140625" style="4" customWidth="1"/>
    <col min="4" max="256" width="9.140625" style="4"/>
    <col min="257" max="257" width="10.28515625" style="4" customWidth="1"/>
    <col min="258" max="258" width="28.28515625" style="4" customWidth="1"/>
    <col min="259" max="259" width="60.140625" style="4" customWidth="1"/>
    <col min="260" max="512" width="9.140625" style="4"/>
    <col min="513" max="513" width="10.28515625" style="4" customWidth="1"/>
    <col min="514" max="514" width="28.28515625" style="4" customWidth="1"/>
    <col min="515" max="515" width="60.140625" style="4" customWidth="1"/>
    <col min="516" max="768" width="9.140625" style="4"/>
    <col min="769" max="769" width="10.28515625" style="4" customWidth="1"/>
    <col min="770" max="770" width="28.28515625" style="4" customWidth="1"/>
    <col min="771" max="771" width="60.140625" style="4" customWidth="1"/>
    <col min="772" max="1024" width="9.140625" style="4"/>
    <col min="1025" max="1025" width="10.28515625" style="4" customWidth="1"/>
    <col min="1026" max="1026" width="28.28515625" style="4" customWidth="1"/>
    <col min="1027" max="1027" width="60.140625" style="4" customWidth="1"/>
    <col min="1028" max="1280" width="9.140625" style="4"/>
    <col min="1281" max="1281" width="10.28515625" style="4" customWidth="1"/>
    <col min="1282" max="1282" width="28.28515625" style="4" customWidth="1"/>
    <col min="1283" max="1283" width="60.140625" style="4" customWidth="1"/>
    <col min="1284" max="1536" width="9.140625" style="4"/>
    <col min="1537" max="1537" width="10.28515625" style="4" customWidth="1"/>
    <col min="1538" max="1538" width="28.28515625" style="4" customWidth="1"/>
    <col min="1539" max="1539" width="60.140625" style="4" customWidth="1"/>
    <col min="1540" max="1792" width="9.140625" style="4"/>
    <col min="1793" max="1793" width="10.28515625" style="4" customWidth="1"/>
    <col min="1794" max="1794" width="28.28515625" style="4" customWidth="1"/>
    <col min="1795" max="1795" width="60.140625" style="4" customWidth="1"/>
    <col min="1796" max="2048" width="9.140625" style="4"/>
    <col min="2049" max="2049" width="10.28515625" style="4" customWidth="1"/>
    <col min="2050" max="2050" width="28.28515625" style="4" customWidth="1"/>
    <col min="2051" max="2051" width="60.140625" style="4" customWidth="1"/>
    <col min="2052" max="2304" width="9.140625" style="4"/>
    <col min="2305" max="2305" width="10.28515625" style="4" customWidth="1"/>
    <col min="2306" max="2306" width="28.28515625" style="4" customWidth="1"/>
    <col min="2307" max="2307" width="60.140625" style="4" customWidth="1"/>
    <col min="2308" max="2560" width="9.140625" style="4"/>
    <col min="2561" max="2561" width="10.28515625" style="4" customWidth="1"/>
    <col min="2562" max="2562" width="28.28515625" style="4" customWidth="1"/>
    <col min="2563" max="2563" width="60.140625" style="4" customWidth="1"/>
    <col min="2564" max="2816" width="9.140625" style="4"/>
    <col min="2817" max="2817" width="10.28515625" style="4" customWidth="1"/>
    <col min="2818" max="2818" width="28.28515625" style="4" customWidth="1"/>
    <col min="2819" max="2819" width="60.140625" style="4" customWidth="1"/>
    <col min="2820" max="3072" width="9.140625" style="4"/>
    <col min="3073" max="3073" width="10.28515625" style="4" customWidth="1"/>
    <col min="3074" max="3074" width="28.28515625" style="4" customWidth="1"/>
    <col min="3075" max="3075" width="60.140625" style="4" customWidth="1"/>
    <col min="3076" max="3328" width="9.140625" style="4"/>
    <col min="3329" max="3329" width="10.28515625" style="4" customWidth="1"/>
    <col min="3330" max="3330" width="28.28515625" style="4" customWidth="1"/>
    <col min="3331" max="3331" width="60.140625" style="4" customWidth="1"/>
    <col min="3332" max="3584" width="9.140625" style="4"/>
    <col min="3585" max="3585" width="10.28515625" style="4" customWidth="1"/>
    <col min="3586" max="3586" width="28.28515625" style="4" customWidth="1"/>
    <col min="3587" max="3587" width="60.140625" style="4" customWidth="1"/>
    <col min="3588" max="3840" width="9.140625" style="4"/>
    <col min="3841" max="3841" width="10.28515625" style="4" customWidth="1"/>
    <col min="3842" max="3842" width="28.28515625" style="4" customWidth="1"/>
    <col min="3843" max="3843" width="60.140625" style="4" customWidth="1"/>
    <col min="3844" max="4096" width="9.140625" style="4"/>
    <col min="4097" max="4097" width="10.28515625" style="4" customWidth="1"/>
    <col min="4098" max="4098" width="28.28515625" style="4" customWidth="1"/>
    <col min="4099" max="4099" width="60.140625" style="4" customWidth="1"/>
    <col min="4100" max="4352" width="9.140625" style="4"/>
    <col min="4353" max="4353" width="10.28515625" style="4" customWidth="1"/>
    <col min="4354" max="4354" width="28.28515625" style="4" customWidth="1"/>
    <col min="4355" max="4355" width="60.140625" style="4" customWidth="1"/>
    <col min="4356" max="4608" width="9.140625" style="4"/>
    <col min="4609" max="4609" width="10.28515625" style="4" customWidth="1"/>
    <col min="4610" max="4610" width="28.28515625" style="4" customWidth="1"/>
    <col min="4611" max="4611" width="60.140625" style="4" customWidth="1"/>
    <col min="4612" max="4864" width="9.140625" style="4"/>
    <col min="4865" max="4865" width="10.28515625" style="4" customWidth="1"/>
    <col min="4866" max="4866" width="28.28515625" style="4" customWidth="1"/>
    <col min="4867" max="4867" width="60.140625" style="4" customWidth="1"/>
    <col min="4868" max="5120" width="9.140625" style="4"/>
    <col min="5121" max="5121" width="10.28515625" style="4" customWidth="1"/>
    <col min="5122" max="5122" width="28.28515625" style="4" customWidth="1"/>
    <col min="5123" max="5123" width="60.140625" style="4" customWidth="1"/>
    <col min="5124" max="5376" width="9.140625" style="4"/>
    <col min="5377" max="5377" width="10.28515625" style="4" customWidth="1"/>
    <col min="5378" max="5378" width="28.28515625" style="4" customWidth="1"/>
    <col min="5379" max="5379" width="60.140625" style="4" customWidth="1"/>
    <col min="5380" max="5632" width="9.140625" style="4"/>
    <col min="5633" max="5633" width="10.28515625" style="4" customWidth="1"/>
    <col min="5634" max="5634" width="28.28515625" style="4" customWidth="1"/>
    <col min="5635" max="5635" width="60.140625" style="4" customWidth="1"/>
    <col min="5636" max="5888" width="9.140625" style="4"/>
    <col min="5889" max="5889" width="10.28515625" style="4" customWidth="1"/>
    <col min="5890" max="5890" width="28.28515625" style="4" customWidth="1"/>
    <col min="5891" max="5891" width="60.140625" style="4" customWidth="1"/>
    <col min="5892" max="6144" width="9.140625" style="4"/>
    <col min="6145" max="6145" width="10.28515625" style="4" customWidth="1"/>
    <col min="6146" max="6146" width="28.28515625" style="4" customWidth="1"/>
    <col min="6147" max="6147" width="60.140625" style="4" customWidth="1"/>
    <col min="6148" max="6400" width="9.140625" style="4"/>
    <col min="6401" max="6401" width="10.28515625" style="4" customWidth="1"/>
    <col min="6402" max="6402" width="28.28515625" style="4" customWidth="1"/>
    <col min="6403" max="6403" width="60.140625" style="4" customWidth="1"/>
    <col min="6404" max="6656" width="9.140625" style="4"/>
    <col min="6657" max="6657" width="10.28515625" style="4" customWidth="1"/>
    <col min="6658" max="6658" width="28.28515625" style="4" customWidth="1"/>
    <col min="6659" max="6659" width="60.140625" style="4" customWidth="1"/>
    <col min="6660" max="6912" width="9.140625" style="4"/>
    <col min="6913" max="6913" width="10.28515625" style="4" customWidth="1"/>
    <col min="6914" max="6914" width="28.28515625" style="4" customWidth="1"/>
    <col min="6915" max="6915" width="60.140625" style="4" customWidth="1"/>
    <col min="6916" max="7168" width="9.140625" style="4"/>
    <col min="7169" max="7169" width="10.28515625" style="4" customWidth="1"/>
    <col min="7170" max="7170" width="28.28515625" style="4" customWidth="1"/>
    <col min="7171" max="7171" width="60.140625" style="4" customWidth="1"/>
    <col min="7172" max="7424" width="9.140625" style="4"/>
    <col min="7425" max="7425" width="10.28515625" style="4" customWidth="1"/>
    <col min="7426" max="7426" width="28.28515625" style="4" customWidth="1"/>
    <col min="7427" max="7427" width="60.140625" style="4" customWidth="1"/>
    <col min="7428" max="7680" width="9.140625" style="4"/>
    <col min="7681" max="7681" width="10.28515625" style="4" customWidth="1"/>
    <col min="7682" max="7682" width="28.28515625" style="4" customWidth="1"/>
    <col min="7683" max="7683" width="60.140625" style="4" customWidth="1"/>
    <col min="7684" max="7936" width="9.140625" style="4"/>
    <col min="7937" max="7937" width="10.28515625" style="4" customWidth="1"/>
    <col min="7938" max="7938" width="28.28515625" style="4" customWidth="1"/>
    <col min="7939" max="7939" width="60.140625" style="4" customWidth="1"/>
    <col min="7940" max="8192" width="9.140625" style="4"/>
    <col min="8193" max="8193" width="10.28515625" style="4" customWidth="1"/>
    <col min="8194" max="8194" width="28.28515625" style="4" customWidth="1"/>
    <col min="8195" max="8195" width="60.140625" style="4" customWidth="1"/>
    <col min="8196" max="8448" width="9.140625" style="4"/>
    <col min="8449" max="8449" width="10.28515625" style="4" customWidth="1"/>
    <col min="8450" max="8450" width="28.28515625" style="4" customWidth="1"/>
    <col min="8451" max="8451" width="60.140625" style="4" customWidth="1"/>
    <col min="8452" max="8704" width="9.140625" style="4"/>
    <col min="8705" max="8705" width="10.28515625" style="4" customWidth="1"/>
    <col min="8706" max="8706" width="28.28515625" style="4" customWidth="1"/>
    <col min="8707" max="8707" width="60.140625" style="4" customWidth="1"/>
    <col min="8708" max="8960" width="9.140625" style="4"/>
    <col min="8961" max="8961" width="10.28515625" style="4" customWidth="1"/>
    <col min="8962" max="8962" width="28.28515625" style="4" customWidth="1"/>
    <col min="8963" max="8963" width="60.140625" style="4" customWidth="1"/>
    <col min="8964" max="9216" width="9.140625" style="4"/>
    <col min="9217" max="9217" width="10.28515625" style="4" customWidth="1"/>
    <col min="9218" max="9218" width="28.28515625" style="4" customWidth="1"/>
    <col min="9219" max="9219" width="60.140625" style="4" customWidth="1"/>
    <col min="9220" max="9472" width="9.140625" style="4"/>
    <col min="9473" max="9473" width="10.28515625" style="4" customWidth="1"/>
    <col min="9474" max="9474" width="28.28515625" style="4" customWidth="1"/>
    <col min="9475" max="9475" width="60.140625" style="4" customWidth="1"/>
    <col min="9476" max="9728" width="9.140625" style="4"/>
    <col min="9729" max="9729" width="10.28515625" style="4" customWidth="1"/>
    <col min="9730" max="9730" width="28.28515625" style="4" customWidth="1"/>
    <col min="9731" max="9731" width="60.140625" style="4" customWidth="1"/>
    <col min="9732" max="9984" width="9.140625" style="4"/>
    <col min="9985" max="9985" width="10.28515625" style="4" customWidth="1"/>
    <col min="9986" max="9986" width="28.28515625" style="4" customWidth="1"/>
    <col min="9987" max="9987" width="60.140625" style="4" customWidth="1"/>
    <col min="9988" max="10240" width="9.140625" style="4"/>
    <col min="10241" max="10241" width="10.28515625" style="4" customWidth="1"/>
    <col min="10242" max="10242" width="28.28515625" style="4" customWidth="1"/>
    <col min="10243" max="10243" width="60.140625" style="4" customWidth="1"/>
    <col min="10244" max="10496" width="9.140625" style="4"/>
    <col min="10497" max="10497" width="10.28515625" style="4" customWidth="1"/>
    <col min="10498" max="10498" width="28.28515625" style="4" customWidth="1"/>
    <col min="10499" max="10499" width="60.140625" style="4" customWidth="1"/>
    <col min="10500" max="10752" width="9.140625" style="4"/>
    <col min="10753" max="10753" width="10.28515625" style="4" customWidth="1"/>
    <col min="10754" max="10754" width="28.28515625" style="4" customWidth="1"/>
    <col min="10755" max="10755" width="60.140625" style="4" customWidth="1"/>
    <col min="10756" max="11008" width="9.140625" style="4"/>
    <col min="11009" max="11009" width="10.28515625" style="4" customWidth="1"/>
    <col min="11010" max="11010" width="28.28515625" style="4" customWidth="1"/>
    <col min="11011" max="11011" width="60.140625" style="4" customWidth="1"/>
    <col min="11012" max="11264" width="9.140625" style="4"/>
    <col min="11265" max="11265" width="10.28515625" style="4" customWidth="1"/>
    <col min="11266" max="11266" width="28.28515625" style="4" customWidth="1"/>
    <col min="11267" max="11267" width="60.140625" style="4" customWidth="1"/>
    <col min="11268" max="11520" width="9.140625" style="4"/>
    <col min="11521" max="11521" width="10.28515625" style="4" customWidth="1"/>
    <col min="11522" max="11522" width="28.28515625" style="4" customWidth="1"/>
    <col min="11523" max="11523" width="60.140625" style="4" customWidth="1"/>
    <col min="11524" max="11776" width="9.140625" style="4"/>
    <col min="11777" max="11777" width="10.28515625" style="4" customWidth="1"/>
    <col min="11778" max="11778" width="28.28515625" style="4" customWidth="1"/>
    <col min="11779" max="11779" width="60.140625" style="4" customWidth="1"/>
    <col min="11780" max="12032" width="9.140625" style="4"/>
    <col min="12033" max="12033" width="10.28515625" style="4" customWidth="1"/>
    <col min="12034" max="12034" width="28.28515625" style="4" customWidth="1"/>
    <col min="12035" max="12035" width="60.140625" style="4" customWidth="1"/>
    <col min="12036" max="12288" width="9.140625" style="4"/>
    <col min="12289" max="12289" width="10.28515625" style="4" customWidth="1"/>
    <col min="12290" max="12290" width="28.28515625" style="4" customWidth="1"/>
    <col min="12291" max="12291" width="60.140625" style="4" customWidth="1"/>
    <col min="12292" max="12544" width="9.140625" style="4"/>
    <col min="12545" max="12545" width="10.28515625" style="4" customWidth="1"/>
    <col min="12546" max="12546" width="28.28515625" style="4" customWidth="1"/>
    <col min="12547" max="12547" width="60.140625" style="4" customWidth="1"/>
    <col min="12548" max="12800" width="9.140625" style="4"/>
    <col min="12801" max="12801" width="10.28515625" style="4" customWidth="1"/>
    <col min="12802" max="12802" width="28.28515625" style="4" customWidth="1"/>
    <col min="12803" max="12803" width="60.140625" style="4" customWidth="1"/>
    <col min="12804" max="13056" width="9.140625" style="4"/>
    <col min="13057" max="13057" width="10.28515625" style="4" customWidth="1"/>
    <col min="13058" max="13058" width="28.28515625" style="4" customWidth="1"/>
    <col min="13059" max="13059" width="60.140625" style="4" customWidth="1"/>
    <col min="13060" max="13312" width="9.140625" style="4"/>
    <col min="13313" max="13313" width="10.28515625" style="4" customWidth="1"/>
    <col min="13314" max="13314" width="28.28515625" style="4" customWidth="1"/>
    <col min="13315" max="13315" width="60.140625" style="4" customWidth="1"/>
    <col min="13316" max="13568" width="9.140625" style="4"/>
    <col min="13569" max="13569" width="10.28515625" style="4" customWidth="1"/>
    <col min="13570" max="13570" width="28.28515625" style="4" customWidth="1"/>
    <col min="13571" max="13571" width="60.140625" style="4" customWidth="1"/>
    <col min="13572" max="13824" width="9.140625" style="4"/>
    <col min="13825" max="13825" width="10.28515625" style="4" customWidth="1"/>
    <col min="13826" max="13826" width="28.28515625" style="4" customWidth="1"/>
    <col min="13827" max="13827" width="60.140625" style="4" customWidth="1"/>
    <col min="13828" max="14080" width="9.140625" style="4"/>
    <col min="14081" max="14081" width="10.28515625" style="4" customWidth="1"/>
    <col min="14082" max="14082" width="28.28515625" style="4" customWidth="1"/>
    <col min="14083" max="14083" width="60.140625" style="4" customWidth="1"/>
    <col min="14084" max="14336" width="9.140625" style="4"/>
    <col min="14337" max="14337" width="10.28515625" style="4" customWidth="1"/>
    <col min="14338" max="14338" width="28.28515625" style="4" customWidth="1"/>
    <col min="14339" max="14339" width="60.140625" style="4" customWidth="1"/>
    <col min="14340" max="14592" width="9.140625" style="4"/>
    <col min="14593" max="14593" width="10.28515625" style="4" customWidth="1"/>
    <col min="14594" max="14594" width="28.28515625" style="4" customWidth="1"/>
    <col min="14595" max="14595" width="60.140625" style="4" customWidth="1"/>
    <col min="14596" max="14848" width="9.140625" style="4"/>
    <col min="14849" max="14849" width="10.28515625" style="4" customWidth="1"/>
    <col min="14850" max="14850" width="28.28515625" style="4" customWidth="1"/>
    <col min="14851" max="14851" width="60.140625" style="4" customWidth="1"/>
    <col min="14852" max="15104" width="9.140625" style="4"/>
    <col min="15105" max="15105" width="10.28515625" style="4" customWidth="1"/>
    <col min="15106" max="15106" width="28.28515625" style="4" customWidth="1"/>
    <col min="15107" max="15107" width="60.140625" style="4" customWidth="1"/>
    <col min="15108" max="15360" width="9.140625" style="4"/>
    <col min="15361" max="15361" width="10.28515625" style="4" customWidth="1"/>
    <col min="15362" max="15362" width="28.28515625" style="4" customWidth="1"/>
    <col min="15363" max="15363" width="60.140625" style="4" customWidth="1"/>
    <col min="15364" max="15616" width="9.140625" style="4"/>
    <col min="15617" max="15617" width="10.28515625" style="4" customWidth="1"/>
    <col min="15618" max="15618" width="28.28515625" style="4" customWidth="1"/>
    <col min="15619" max="15619" width="60.140625" style="4" customWidth="1"/>
    <col min="15620" max="15872" width="9.140625" style="4"/>
    <col min="15873" max="15873" width="10.28515625" style="4" customWidth="1"/>
    <col min="15874" max="15874" width="28.28515625" style="4" customWidth="1"/>
    <col min="15875" max="15875" width="60.140625" style="4" customWidth="1"/>
    <col min="15876" max="16128" width="9.140625" style="4"/>
    <col min="16129" max="16129" width="10.28515625" style="4" customWidth="1"/>
    <col min="16130" max="16130" width="28.28515625" style="4" customWidth="1"/>
    <col min="16131" max="16131" width="60.140625" style="4" customWidth="1"/>
    <col min="16132" max="16384" width="9.140625" style="4"/>
  </cols>
  <sheetData>
    <row r="1" spans="1:4" ht="46.5" customHeight="1">
      <c r="C1" s="264" t="s">
        <v>806</v>
      </c>
    </row>
    <row r="2" spans="1:4" ht="15.75" customHeight="1">
      <c r="C2" s="273" t="s">
        <v>814</v>
      </c>
    </row>
    <row r="3" spans="1:4" ht="13.5" customHeight="1">
      <c r="B3" s="4"/>
      <c r="C3" s="3"/>
    </row>
    <row r="4" spans="1:4" ht="16.5" customHeight="1">
      <c r="A4" s="276" t="s">
        <v>94</v>
      </c>
      <c r="B4" s="277"/>
      <c r="C4" s="277"/>
    </row>
    <row r="5" spans="1:4" ht="66" customHeight="1">
      <c r="A5" s="278" t="s">
        <v>95</v>
      </c>
      <c r="B5" s="278"/>
      <c r="C5" s="278"/>
    </row>
    <row r="6" spans="1:4" ht="11.25" customHeight="1">
      <c r="A6" s="33"/>
      <c r="B6" s="34"/>
      <c r="C6" s="34"/>
    </row>
    <row r="7" spans="1:4" ht="72.75" customHeight="1">
      <c r="A7" s="5" t="s">
        <v>1</v>
      </c>
      <c r="B7" s="6" t="s">
        <v>2</v>
      </c>
      <c r="C7" s="6" t="s">
        <v>3</v>
      </c>
    </row>
    <row r="8" spans="1:4" ht="16.5">
      <c r="A8" s="5">
        <v>1</v>
      </c>
      <c r="B8" s="7">
        <v>2</v>
      </c>
      <c r="C8" s="7">
        <v>3</v>
      </c>
    </row>
    <row r="9" spans="1:4" s="12" customFormat="1" ht="50.25" customHeight="1">
      <c r="A9" s="8">
        <v>950</v>
      </c>
      <c r="B9" s="9"/>
      <c r="C9" s="10" t="s">
        <v>4</v>
      </c>
      <c r="D9" s="11"/>
    </row>
    <row r="10" spans="1:4" s="12" customFormat="1" ht="64.150000000000006" customHeight="1">
      <c r="A10" s="5">
        <v>950</v>
      </c>
      <c r="B10" s="9" t="s">
        <v>5</v>
      </c>
      <c r="C10" s="13" t="s">
        <v>6</v>
      </c>
      <c r="D10" s="14"/>
    </row>
    <row r="11" spans="1:4" s="12" customFormat="1" ht="34.5" customHeight="1">
      <c r="A11" s="5">
        <v>950</v>
      </c>
      <c r="B11" s="9" t="s">
        <v>7</v>
      </c>
      <c r="C11" s="13" t="s">
        <v>8</v>
      </c>
      <c r="D11" s="14"/>
    </row>
    <row r="12" spans="1:4" s="12" customFormat="1" ht="34.5" customHeight="1">
      <c r="A12" s="5">
        <v>950</v>
      </c>
      <c r="B12" s="9" t="s">
        <v>9</v>
      </c>
      <c r="C12" s="13" t="s">
        <v>10</v>
      </c>
      <c r="D12" s="14"/>
    </row>
    <row r="13" spans="1:4" ht="37.5" customHeight="1">
      <c r="A13" s="5">
        <v>950</v>
      </c>
      <c r="B13" s="9" t="s">
        <v>11</v>
      </c>
      <c r="C13" s="13" t="s">
        <v>12</v>
      </c>
      <c r="D13" s="15"/>
    </row>
    <row r="14" spans="1:4" ht="37.5" customHeight="1">
      <c r="A14" s="5">
        <v>950</v>
      </c>
      <c r="B14" s="9" t="s">
        <v>13</v>
      </c>
      <c r="C14" s="13" t="s">
        <v>14</v>
      </c>
      <c r="D14" s="15"/>
    </row>
    <row r="15" spans="1:4" ht="119.25" customHeight="1">
      <c r="A15" s="5" t="s">
        <v>15</v>
      </c>
      <c r="B15" s="9" t="s">
        <v>16</v>
      </c>
      <c r="C15" s="13" t="s">
        <v>17</v>
      </c>
      <c r="D15" s="15"/>
    </row>
    <row r="16" spans="1:4" ht="35.25" customHeight="1">
      <c r="A16" s="8" t="s">
        <v>18</v>
      </c>
      <c r="B16" s="10"/>
      <c r="C16" s="16" t="s">
        <v>19</v>
      </c>
      <c r="D16" s="15"/>
    </row>
    <row r="17" spans="1:4" ht="85.5" customHeight="1">
      <c r="A17" s="17" t="s">
        <v>18</v>
      </c>
      <c r="B17" s="9" t="s">
        <v>20</v>
      </c>
      <c r="C17" s="13" t="s">
        <v>21</v>
      </c>
      <c r="D17" s="15"/>
    </row>
    <row r="18" spans="1:4" ht="38.25" customHeight="1">
      <c r="A18" s="17" t="s">
        <v>18</v>
      </c>
      <c r="B18" s="9" t="s">
        <v>22</v>
      </c>
      <c r="C18" s="13" t="s">
        <v>23</v>
      </c>
      <c r="D18" s="15"/>
    </row>
    <row r="19" spans="1:4" ht="66" customHeight="1">
      <c r="A19" s="5" t="s">
        <v>18</v>
      </c>
      <c r="B19" s="18" t="s">
        <v>24</v>
      </c>
      <c r="C19" s="13" t="s">
        <v>25</v>
      </c>
      <c r="D19" s="15"/>
    </row>
    <row r="20" spans="1:4" ht="103.5" customHeight="1">
      <c r="A20" s="5" t="s">
        <v>18</v>
      </c>
      <c r="B20" s="18" t="s">
        <v>26</v>
      </c>
      <c r="C20" s="13" t="s">
        <v>27</v>
      </c>
      <c r="D20" s="15"/>
    </row>
    <row r="21" spans="1:4" ht="101.45" customHeight="1">
      <c r="A21" s="5" t="s">
        <v>18</v>
      </c>
      <c r="B21" s="18" t="s">
        <v>28</v>
      </c>
      <c r="C21" s="13" t="s">
        <v>29</v>
      </c>
      <c r="D21" s="15"/>
    </row>
    <row r="22" spans="1:4" ht="133.5" customHeight="1">
      <c r="A22" s="5" t="s">
        <v>18</v>
      </c>
      <c r="B22" s="18" t="s">
        <v>30</v>
      </c>
      <c r="C22" s="13" t="s">
        <v>31</v>
      </c>
      <c r="D22" s="15"/>
    </row>
    <row r="23" spans="1:4" ht="68.25" customHeight="1">
      <c r="A23" s="5" t="s">
        <v>18</v>
      </c>
      <c r="B23" s="18" t="s">
        <v>32</v>
      </c>
      <c r="C23" s="13" t="s">
        <v>33</v>
      </c>
      <c r="D23" s="15"/>
    </row>
    <row r="24" spans="1:4" ht="99">
      <c r="A24" s="5" t="s">
        <v>18</v>
      </c>
      <c r="B24" s="18" t="s">
        <v>34</v>
      </c>
      <c r="C24" s="13" t="s">
        <v>35</v>
      </c>
      <c r="D24" s="15"/>
    </row>
    <row r="25" spans="1:4" ht="76.5" customHeight="1">
      <c r="A25" s="5" t="s">
        <v>18</v>
      </c>
      <c r="B25" s="18" t="s">
        <v>36</v>
      </c>
      <c r="C25" s="13" t="s">
        <v>37</v>
      </c>
      <c r="D25" s="15"/>
    </row>
    <row r="26" spans="1:4" ht="37.5" customHeight="1">
      <c r="A26" s="5" t="s">
        <v>18</v>
      </c>
      <c r="B26" s="18" t="s">
        <v>38</v>
      </c>
      <c r="C26" s="13" t="s">
        <v>39</v>
      </c>
      <c r="D26" s="15"/>
    </row>
    <row r="27" spans="1:4" ht="37.5" customHeight="1">
      <c r="A27" s="5" t="s">
        <v>18</v>
      </c>
      <c r="B27" s="18" t="s">
        <v>40</v>
      </c>
      <c r="C27" s="13" t="s">
        <v>41</v>
      </c>
      <c r="D27" s="15"/>
    </row>
    <row r="28" spans="1:4" ht="105" customHeight="1">
      <c r="A28" s="5" t="s">
        <v>18</v>
      </c>
      <c r="B28" s="18" t="s">
        <v>42</v>
      </c>
      <c r="C28" s="19" t="s">
        <v>43</v>
      </c>
      <c r="D28" s="15"/>
    </row>
    <row r="29" spans="1:4" ht="104.25" customHeight="1">
      <c r="A29" s="5" t="s">
        <v>18</v>
      </c>
      <c r="B29" s="18" t="s">
        <v>44</v>
      </c>
      <c r="C29" s="13" t="s">
        <v>45</v>
      </c>
      <c r="D29" s="15"/>
    </row>
    <row r="30" spans="1:4" ht="73.900000000000006" customHeight="1">
      <c r="A30" s="5" t="s">
        <v>18</v>
      </c>
      <c r="B30" s="18" t="s">
        <v>46</v>
      </c>
      <c r="C30" s="13" t="s">
        <v>47</v>
      </c>
      <c r="D30" s="15"/>
    </row>
    <row r="31" spans="1:4" ht="100.5" customHeight="1">
      <c r="A31" s="5" t="s">
        <v>18</v>
      </c>
      <c r="B31" s="18" t="s">
        <v>48</v>
      </c>
      <c r="C31" s="20" t="s">
        <v>49</v>
      </c>
      <c r="D31" s="15"/>
    </row>
    <row r="32" spans="1:4" ht="65.25" customHeight="1">
      <c r="A32" s="5" t="s">
        <v>18</v>
      </c>
      <c r="B32" s="18" t="s">
        <v>50</v>
      </c>
      <c r="C32" s="13" t="s">
        <v>51</v>
      </c>
      <c r="D32" s="15"/>
    </row>
    <row r="33" spans="1:4" ht="54.75" customHeight="1">
      <c r="A33" s="5" t="s">
        <v>18</v>
      </c>
      <c r="B33" s="18" t="s">
        <v>5</v>
      </c>
      <c r="C33" s="13" t="s">
        <v>52</v>
      </c>
      <c r="D33" s="15"/>
    </row>
    <row r="34" spans="1:4" ht="38.25" customHeight="1">
      <c r="A34" s="5" t="s">
        <v>18</v>
      </c>
      <c r="B34" s="18" t="s">
        <v>7</v>
      </c>
      <c r="C34" s="13" t="s">
        <v>8</v>
      </c>
      <c r="D34" s="15"/>
    </row>
    <row r="35" spans="1:4" ht="38.25" customHeight="1">
      <c r="A35" s="5" t="s">
        <v>18</v>
      </c>
      <c r="B35" s="18" t="s">
        <v>53</v>
      </c>
      <c r="C35" s="13" t="s">
        <v>96</v>
      </c>
      <c r="D35" s="15"/>
    </row>
    <row r="36" spans="1:4" ht="75.75" customHeight="1">
      <c r="A36" s="5" t="s">
        <v>18</v>
      </c>
      <c r="B36" s="18" t="s">
        <v>55</v>
      </c>
      <c r="C36" s="13" t="s">
        <v>56</v>
      </c>
      <c r="D36" s="15"/>
    </row>
    <row r="37" spans="1:4" ht="23.25" customHeight="1">
      <c r="A37" s="5" t="s">
        <v>18</v>
      </c>
      <c r="B37" s="18" t="s">
        <v>57</v>
      </c>
      <c r="C37" s="13" t="s">
        <v>58</v>
      </c>
      <c r="D37" s="15"/>
    </row>
    <row r="38" spans="1:4" ht="57.75" customHeight="1">
      <c r="A38" s="5" t="s">
        <v>18</v>
      </c>
      <c r="B38" s="18" t="s">
        <v>59</v>
      </c>
      <c r="C38" s="13" t="s">
        <v>60</v>
      </c>
      <c r="D38" s="15"/>
    </row>
    <row r="39" spans="1:4" ht="69.75" customHeight="1">
      <c r="A39" s="5" t="s">
        <v>18</v>
      </c>
      <c r="B39" s="21" t="s">
        <v>61</v>
      </c>
      <c r="C39" s="13" t="s">
        <v>62</v>
      </c>
      <c r="D39" s="15"/>
    </row>
    <row r="40" spans="1:4" ht="57" customHeight="1">
      <c r="A40" s="5" t="s">
        <v>18</v>
      </c>
      <c r="B40" s="18" t="s">
        <v>63</v>
      </c>
      <c r="C40" s="13" t="s">
        <v>64</v>
      </c>
      <c r="D40" s="15"/>
    </row>
    <row r="41" spans="1:4" ht="55.5" customHeight="1">
      <c r="A41" s="5" t="s">
        <v>18</v>
      </c>
      <c r="B41" s="18" t="s">
        <v>65</v>
      </c>
      <c r="C41" s="13" t="s">
        <v>66</v>
      </c>
      <c r="D41" s="15"/>
    </row>
    <row r="42" spans="1:4" ht="69" customHeight="1">
      <c r="A42" s="5" t="s">
        <v>18</v>
      </c>
      <c r="B42" s="18" t="s">
        <v>67</v>
      </c>
      <c r="C42" s="13" t="s">
        <v>68</v>
      </c>
      <c r="D42" s="15"/>
    </row>
    <row r="43" spans="1:4" ht="69.75" customHeight="1">
      <c r="A43" s="5" t="s">
        <v>18</v>
      </c>
      <c r="B43" s="18" t="s">
        <v>69</v>
      </c>
      <c r="C43" s="13" t="s">
        <v>70</v>
      </c>
      <c r="D43" s="15"/>
    </row>
    <row r="44" spans="1:4" ht="69.75" customHeight="1">
      <c r="A44" s="5" t="s">
        <v>18</v>
      </c>
      <c r="B44" s="18" t="s">
        <v>71</v>
      </c>
      <c r="C44" s="13" t="s">
        <v>72</v>
      </c>
      <c r="D44" s="15"/>
    </row>
    <row r="45" spans="1:4" ht="54.75" customHeight="1">
      <c r="A45" s="8" t="s">
        <v>73</v>
      </c>
      <c r="B45" s="22"/>
      <c r="C45" s="16" t="s">
        <v>74</v>
      </c>
      <c r="D45" s="15"/>
    </row>
    <row r="46" spans="1:4" ht="35.25" customHeight="1">
      <c r="A46" s="5" t="s">
        <v>73</v>
      </c>
      <c r="B46" s="18" t="s">
        <v>97</v>
      </c>
      <c r="C46" s="13" t="s">
        <v>98</v>
      </c>
      <c r="D46" s="15"/>
    </row>
    <row r="47" spans="1:4" ht="33.75" customHeight="1">
      <c r="A47" s="5" t="s">
        <v>73</v>
      </c>
      <c r="B47" s="18" t="s">
        <v>38</v>
      </c>
      <c r="C47" s="13" t="s">
        <v>75</v>
      </c>
      <c r="D47" s="15"/>
    </row>
    <row r="48" spans="1:4" ht="33.75" customHeight="1">
      <c r="A48" s="5" t="s">
        <v>73</v>
      </c>
      <c r="B48" s="18" t="s">
        <v>7</v>
      </c>
      <c r="C48" s="13" t="s">
        <v>8</v>
      </c>
      <c r="D48" s="15"/>
    </row>
    <row r="49" spans="1:4" s="12" customFormat="1" ht="34.5" customHeight="1">
      <c r="A49" s="5" t="s">
        <v>73</v>
      </c>
      <c r="B49" s="18" t="s">
        <v>9</v>
      </c>
      <c r="C49" s="13" t="s">
        <v>10</v>
      </c>
      <c r="D49" s="14"/>
    </row>
    <row r="50" spans="1:4" s="12" customFormat="1" ht="19.5" customHeight="1">
      <c r="A50" s="5" t="s">
        <v>73</v>
      </c>
      <c r="B50" s="22" t="s">
        <v>57</v>
      </c>
      <c r="C50" s="13" t="s">
        <v>58</v>
      </c>
      <c r="D50" s="14"/>
    </row>
    <row r="51" spans="1:4" ht="51" customHeight="1">
      <c r="A51" s="5" t="s">
        <v>73</v>
      </c>
      <c r="B51" s="18" t="s">
        <v>65</v>
      </c>
      <c r="C51" s="13" t="s">
        <v>66</v>
      </c>
      <c r="D51" s="15"/>
    </row>
    <row r="52" spans="1:4" ht="51" customHeight="1">
      <c r="A52" s="5" t="s">
        <v>73</v>
      </c>
      <c r="B52" s="18" t="s">
        <v>76</v>
      </c>
      <c r="C52" s="13" t="s">
        <v>77</v>
      </c>
      <c r="D52" s="15"/>
    </row>
    <row r="53" spans="1:4" ht="30.6" customHeight="1">
      <c r="A53" s="5" t="s">
        <v>73</v>
      </c>
      <c r="B53" s="18" t="s">
        <v>99</v>
      </c>
      <c r="C53" s="23" t="s">
        <v>100</v>
      </c>
      <c r="D53" s="15"/>
    </row>
    <row r="54" spans="1:4" ht="36.75" customHeight="1">
      <c r="A54" s="5" t="s">
        <v>73</v>
      </c>
      <c r="B54" s="18" t="s">
        <v>78</v>
      </c>
      <c r="C54" s="23" t="s">
        <v>79</v>
      </c>
      <c r="D54" s="15"/>
    </row>
    <row r="55" spans="1:4" ht="66">
      <c r="A55" s="5" t="s">
        <v>73</v>
      </c>
      <c r="B55" s="18" t="s">
        <v>69</v>
      </c>
      <c r="C55" s="23" t="s">
        <v>70</v>
      </c>
      <c r="D55" s="15"/>
    </row>
    <row r="56" spans="1:4" ht="66">
      <c r="A56" s="5" t="s">
        <v>73</v>
      </c>
      <c r="B56" s="18" t="s">
        <v>71</v>
      </c>
      <c r="C56" s="23" t="s">
        <v>72</v>
      </c>
      <c r="D56" s="15"/>
    </row>
    <row r="57" spans="1:4" ht="56.25" customHeight="1">
      <c r="A57" s="8" t="s">
        <v>80</v>
      </c>
      <c r="B57" s="10"/>
      <c r="C57" s="16" t="s">
        <v>81</v>
      </c>
      <c r="D57" s="15"/>
    </row>
    <row r="58" spans="1:4" s="25" customFormat="1" ht="43.5" customHeight="1">
      <c r="A58" s="5" t="s">
        <v>80</v>
      </c>
      <c r="B58" s="18" t="s">
        <v>97</v>
      </c>
      <c r="C58" s="13" t="s">
        <v>98</v>
      </c>
      <c r="D58" s="24"/>
    </row>
    <row r="59" spans="1:4" s="25" customFormat="1" ht="38.25" customHeight="1">
      <c r="A59" s="5" t="s">
        <v>80</v>
      </c>
      <c r="B59" s="18" t="s">
        <v>38</v>
      </c>
      <c r="C59" s="13" t="s">
        <v>75</v>
      </c>
      <c r="D59" s="24"/>
    </row>
    <row r="60" spans="1:4" s="25" customFormat="1" ht="34.35" customHeight="1">
      <c r="A60" s="5" t="s">
        <v>80</v>
      </c>
      <c r="B60" s="26" t="s">
        <v>7</v>
      </c>
      <c r="C60" s="13" t="s">
        <v>8</v>
      </c>
      <c r="D60" s="24"/>
    </row>
    <row r="61" spans="1:4" s="12" customFormat="1" ht="49.5" customHeight="1">
      <c r="A61" s="5" t="s">
        <v>80</v>
      </c>
      <c r="B61" s="26" t="s">
        <v>82</v>
      </c>
      <c r="C61" s="13" t="s">
        <v>83</v>
      </c>
      <c r="D61" s="14"/>
    </row>
    <row r="62" spans="1:4" s="12" customFormat="1" ht="24.75" customHeight="1">
      <c r="A62" s="5" t="s">
        <v>80</v>
      </c>
      <c r="B62" s="18" t="s">
        <v>57</v>
      </c>
      <c r="C62" s="13" t="s">
        <v>58</v>
      </c>
      <c r="D62" s="14"/>
    </row>
    <row r="63" spans="1:4" s="12" customFormat="1" ht="54" customHeight="1">
      <c r="A63" s="5" t="s">
        <v>80</v>
      </c>
      <c r="B63" s="18" t="s">
        <v>99</v>
      </c>
      <c r="C63" s="13" t="s">
        <v>100</v>
      </c>
      <c r="D63" s="14"/>
    </row>
    <row r="64" spans="1:4" s="12" customFormat="1" ht="31.5" customHeight="1">
      <c r="A64" s="5" t="s">
        <v>80</v>
      </c>
      <c r="B64" s="18" t="s">
        <v>78</v>
      </c>
      <c r="C64" s="13" t="s">
        <v>79</v>
      </c>
      <c r="D64" s="14"/>
    </row>
    <row r="65" spans="1:4" s="12" customFormat="1" ht="31.5" customHeight="1">
      <c r="A65" s="5" t="s">
        <v>80</v>
      </c>
      <c r="B65" s="18" t="s">
        <v>69</v>
      </c>
      <c r="C65" s="13" t="s">
        <v>84</v>
      </c>
      <c r="D65" s="14"/>
    </row>
    <row r="66" spans="1:4" s="12" customFormat="1" ht="36.75" customHeight="1">
      <c r="A66" s="5" t="s">
        <v>80</v>
      </c>
      <c r="B66" s="18" t="s">
        <v>71</v>
      </c>
      <c r="C66" s="13" t="s">
        <v>72</v>
      </c>
      <c r="D66" s="14"/>
    </row>
    <row r="67" spans="1:4" s="12" customFormat="1" ht="21" customHeight="1">
      <c r="A67" s="8" t="s">
        <v>85</v>
      </c>
      <c r="B67" s="10"/>
      <c r="C67" s="16" t="s">
        <v>86</v>
      </c>
      <c r="D67" s="14"/>
    </row>
    <row r="68" spans="1:4" s="12" customFormat="1" ht="99">
      <c r="A68" s="5" t="s">
        <v>85</v>
      </c>
      <c r="B68" s="18" t="s">
        <v>87</v>
      </c>
      <c r="C68" s="13" t="s">
        <v>88</v>
      </c>
      <c r="D68" s="14"/>
    </row>
    <row r="69" spans="1:4" ht="65.25" customHeight="1">
      <c r="A69" s="5" t="s">
        <v>85</v>
      </c>
      <c r="B69" s="26" t="s">
        <v>89</v>
      </c>
      <c r="C69" s="13" t="s">
        <v>90</v>
      </c>
      <c r="D69" s="15"/>
    </row>
    <row r="70" spans="1:4" ht="18.75" customHeight="1">
      <c r="A70" s="8" t="s">
        <v>91</v>
      </c>
      <c r="B70" s="10"/>
      <c r="C70" s="16" t="s">
        <v>92</v>
      </c>
      <c r="D70" s="15"/>
    </row>
    <row r="71" spans="1:4" s="12" customFormat="1" ht="67.150000000000006" customHeight="1">
      <c r="A71" s="5" t="s">
        <v>91</v>
      </c>
      <c r="B71" s="18" t="s">
        <v>87</v>
      </c>
      <c r="C71" s="13" t="s">
        <v>88</v>
      </c>
      <c r="D71" s="14"/>
    </row>
    <row r="72" spans="1:4" ht="75" customHeight="1">
      <c r="A72" s="5" t="s">
        <v>91</v>
      </c>
      <c r="B72" s="26" t="s">
        <v>89</v>
      </c>
      <c r="C72" s="13" t="s">
        <v>90</v>
      </c>
      <c r="D72" s="15"/>
    </row>
    <row r="73" spans="1:4" ht="16.5">
      <c r="A73" s="30"/>
      <c r="B73" s="31"/>
      <c r="C73" s="32"/>
    </row>
    <row r="74" spans="1:4" ht="16.5">
      <c r="A74" s="30"/>
      <c r="B74" s="31"/>
      <c r="C74" s="32"/>
    </row>
    <row r="75" spans="1:4" ht="16.5">
      <c r="A75" s="30"/>
      <c r="B75" s="31"/>
      <c r="C75" s="32"/>
    </row>
    <row r="76" spans="1:4" ht="16.5">
      <c r="A76" s="30"/>
      <c r="B76" s="31"/>
      <c r="C76" s="32"/>
    </row>
    <row r="77" spans="1:4" ht="16.5">
      <c r="A77" s="30"/>
      <c r="B77" s="31"/>
      <c r="C77" s="32"/>
    </row>
    <row r="78" spans="1:4" ht="16.5">
      <c r="A78" s="30"/>
      <c r="B78" s="31"/>
      <c r="C78" s="32"/>
    </row>
    <row r="79" spans="1:4" ht="16.5">
      <c r="A79" s="30"/>
      <c r="B79" s="31"/>
      <c r="C79" s="32"/>
    </row>
    <row r="80" spans="1:4" ht="16.5">
      <c r="A80" s="30"/>
      <c r="B80" s="31"/>
      <c r="C80" s="32"/>
    </row>
    <row r="81" spans="1:3" ht="16.5">
      <c r="A81" s="30"/>
      <c r="B81" s="31"/>
      <c r="C81" s="32"/>
    </row>
    <row r="82" spans="1:3" ht="16.5">
      <c r="A82" s="30"/>
      <c r="B82" s="31"/>
      <c r="C82" s="32"/>
    </row>
    <row r="83" spans="1:3" ht="16.5">
      <c r="A83" s="30"/>
      <c r="B83" s="31"/>
      <c r="C83" s="32"/>
    </row>
    <row r="84" spans="1:3" ht="16.5">
      <c r="A84" s="30"/>
      <c r="B84" s="31"/>
      <c r="C84" s="32"/>
    </row>
    <row r="85" spans="1:3" ht="16.5">
      <c r="A85" s="30"/>
      <c r="B85" s="31"/>
      <c r="C85" s="32"/>
    </row>
    <row r="86" spans="1:3" ht="16.5">
      <c r="A86" s="30"/>
      <c r="B86" s="31"/>
      <c r="C86" s="32"/>
    </row>
    <row r="87" spans="1:3" ht="16.5">
      <c r="A87" s="30"/>
      <c r="B87" s="31"/>
      <c r="C87" s="32"/>
    </row>
    <row r="88" spans="1:3" ht="16.5">
      <c r="A88" s="30"/>
      <c r="B88" s="31"/>
      <c r="C88" s="32"/>
    </row>
    <row r="89" spans="1:3" ht="16.5">
      <c r="A89" s="30"/>
      <c r="B89" s="31"/>
      <c r="C89" s="32"/>
    </row>
    <row r="90" spans="1:3" ht="16.5">
      <c r="A90" s="30"/>
      <c r="B90" s="31"/>
      <c r="C90" s="32"/>
    </row>
    <row r="91" spans="1:3" ht="16.5">
      <c r="A91" s="30"/>
      <c r="B91" s="31"/>
      <c r="C91" s="32"/>
    </row>
    <row r="92" spans="1:3" ht="16.5">
      <c r="A92" s="30"/>
      <c r="B92" s="31"/>
      <c r="C92" s="32"/>
    </row>
    <row r="93" spans="1:3" ht="16.5">
      <c r="A93" s="30"/>
      <c r="B93" s="31"/>
      <c r="C93" s="32"/>
    </row>
    <row r="94" spans="1:3" ht="16.5">
      <c r="A94" s="30"/>
      <c r="B94" s="31"/>
      <c r="C94" s="32"/>
    </row>
    <row r="95" spans="1:3" ht="16.5">
      <c r="A95" s="30"/>
      <c r="B95" s="31"/>
      <c r="C95" s="32"/>
    </row>
    <row r="96" spans="1:3" ht="16.5">
      <c r="A96" s="30"/>
      <c r="B96" s="31"/>
      <c r="C96" s="32"/>
    </row>
    <row r="97" spans="1:3" ht="16.5">
      <c r="A97" s="30"/>
      <c r="B97" s="31"/>
      <c r="C97" s="32"/>
    </row>
    <row r="98" spans="1:3" ht="16.5">
      <c r="A98" s="30"/>
      <c r="B98" s="31"/>
      <c r="C98" s="32"/>
    </row>
    <row r="99" spans="1:3" ht="16.5">
      <c r="A99" s="30"/>
      <c r="B99" s="31"/>
      <c r="C99" s="32"/>
    </row>
    <row r="100" spans="1:3" ht="16.5">
      <c r="A100" s="30"/>
      <c r="B100" s="31"/>
      <c r="C100" s="32"/>
    </row>
    <row r="101" spans="1:3" ht="16.5">
      <c r="A101" s="30"/>
      <c r="B101" s="31"/>
      <c r="C101" s="32"/>
    </row>
    <row r="102" spans="1:3" ht="16.5">
      <c r="A102" s="30"/>
      <c r="B102" s="31"/>
      <c r="C102" s="32"/>
    </row>
    <row r="103" spans="1:3" ht="16.5">
      <c r="A103" s="30"/>
      <c r="B103" s="31"/>
      <c r="C103" s="32"/>
    </row>
    <row r="104" spans="1:3" ht="16.5">
      <c r="A104" s="30"/>
      <c r="B104" s="31"/>
      <c r="C104" s="32"/>
    </row>
    <row r="105" spans="1:3" ht="16.5">
      <c r="A105" s="30"/>
      <c r="B105" s="31"/>
      <c r="C105" s="32"/>
    </row>
    <row r="106" spans="1:3" ht="16.5">
      <c r="A106" s="30"/>
      <c r="B106" s="31"/>
      <c r="C106" s="32"/>
    </row>
    <row r="107" spans="1:3" ht="16.5">
      <c r="A107" s="30"/>
      <c r="B107" s="31"/>
      <c r="C107" s="32"/>
    </row>
    <row r="108" spans="1:3" ht="16.5">
      <c r="A108" s="30"/>
      <c r="B108" s="31"/>
      <c r="C108" s="32"/>
    </row>
    <row r="109" spans="1:3" ht="16.5">
      <c r="A109" s="30"/>
      <c r="B109" s="31"/>
      <c r="C109" s="32"/>
    </row>
    <row r="110" spans="1:3" ht="16.5">
      <c r="A110" s="30"/>
      <c r="B110" s="31"/>
      <c r="C110" s="32"/>
    </row>
    <row r="111" spans="1:3" ht="16.5">
      <c r="A111" s="30"/>
      <c r="B111" s="31"/>
      <c r="C111" s="32"/>
    </row>
    <row r="112" spans="1:3" ht="16.5">
      <c r="A112" s="30"/>
      <c r="B112" s="31"/>
      <c r="C112" s="32"/>
    </row>
    <row r="113" spans="1:3" ht="16.5">
      <c r="A113" s="30"/>
      <c r="B113" s="31"/>
      <c r="C113" s="32"/>
    </row>
    <row r="114" spans="1:3" ht="16.5">
      <c r="A114" s="30"/>
      <c r="B114" s="31"/>
      <c r="C114" s="32"/>
    </row>
    <row r="115" spans="1:3" ht="16.5">
      <c r="A115" s="30"/>
      <c r="B115" s="31"/>
      <c r="C115" s="32"/>
    </row>
    <row r="116" spans="1:3" ht="16.5">
      <c r="A116" s="30"/>
      <c r="B116" s="31"/>
      <c r="C116" s="32"/>
    </row>
    <row r="117" spans="1:3" ht="16.5">
      <c r="A117" s="30"/>
      <c r="B117" s="31"/>
      <c r="C117" s="32"/>
    </row>
  </sheetData>
  <mergeCells count="2"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9" scale="75" fitToHeight="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20"/>
  <sheetViews>
    <sheetView workbookViewId="0">
      <selection activeCell="G6" sqref="G6"/>
    </sheetView>
  </sheetViews>
  <sheetFormatPr defaultRowHeight="16.5"/>
  <cols>
    <col min="1" max="1" width="10.28515625" style="32" customWidth="1"/>
    <col min="2" max="2" width="27.7109375" style="32" customWidth="1"/>
    <col min="3" max="3" width="60.140625" style="32" customWidth="1"/>
    <col min="4" max="256" width="9.140625" style="4"/>
    <col min="257" max="257" width="10.28515625" style="4" customWidth="1"/>
    <col min="258" max="258" width="27.7109375" style="4" customWidth="1"/>
    <col min="259" max="259" width="60.140625" style="4" customWidth="1"/>
    <col min="260" max="512" width="9.140625" style="4"/>
    <col min="513" max="513" width="10.28515625" style="4" customWidth="1"/>
    <col min="514" max="514" width="27.7109375" style="4" customWidth="1"/>
    <col min="515" max="515" width="60.140625" style="4" customWidth="1"/>
    <col min="516" max="768" width="9.140625" style="4"/>
    <col min="769" max="769" width="10.28515625" style="4" customWidth="1"/>
    <col min="770" max="770" width="27.7109375" style="4" customWidth="1"/>
    <col min="771" max="771" width="60.140625" style="4" customWidth="1"/>
    <col min="772" max="1024" width="9.140625" style="4"/>
    <col min="1025" max="1025" width="10.28515625" style="4" customWidth="1"/>
    <col min="1026" max="1026" width="27.7109375" style="4" customWidth="1"/>
    <col min="1027" max="1027" width="60.140625" style="4" customWidth="1"/>
    <col min="1028" max="1280" width="9.140625" style="4"/>
    <col min="1281" max="1281" width="10.28515625" style="4" customWidth="1"/>
    <col min="1282" max="1282" width="27.7109375" style="4" customWidth="1"/>
    <col min="1283" max="1283" width="60.140625" style="4" customWidth="1"/>
    <col min="1284" max="1536" width="9.140625" style="4"/>
    <col min="1537" max="1537" width="10.28515625" style="4" customWidth="1"/>
    <col min="1538" max="1538" width="27.7109375" style="4" customWidth="1"/>
    <col min="1539" max="1539" width="60.140625" style="4" customWidth="1"/>
    <col min="1540" max="1792" width="9.140625" style="4"/>
    <col min="1793" max="1793" width="10.28515625" style="4" customWidth="1"/>
    <col min="1794" max="1794" width="27.7109375" style="4" customWidth="1"/>
    <col min="1795" max="1795" width="60.140625" style="4" customWidth="1"/>
    <col min="1796" max="2048" width="9.140625" style="4"/>
    <col min="2049" max="2049" width="10.28515625" style="4" customWidth="1"/>
    <col min="2050" max="2050" width="27.7109375" style="4" customWidth="1"/>
    <col min="2051" max="2051" width="60.140625" style="4" customWidth="1"/>
    <col min="2052" max="2304" width="9.140625" style="4"/>
    <col min="2305" max="2305" width="10.28515625" style="4" customWidth="1"/>
    <col min="2306" max="2306" width="27.7109375" style="4" customWidth="1"/>
    <col min="2307" max="2307" width="60.140625" style="4" customWidth="1"/>
    <col min="2308" max="2560" width="9.140625" style="4"/>
    <col min="2561" max="2561" width="10.28515625" style="4" customWidth="1"/>
    <col min="2562" max="2562" width="27.7109375" style="4" customWidth="1"/>
    <col min="2563" max="2563" width="60.140625" style="4" customWidth="1"/>
    <col min="2564" max="2816" width="9.140625" style="4"/>
    <col min="2817" max="2817" width="10.28515625" style="4" customWidth="1"/>
    <col min="2818" max="2818" width="27.7109375" style="4" customWidth="1"/>
    <col min="2819" max="2819" width="60.140625" style="4" customWidth="1"/>
    <col min="2820" max="3072" width="9.140625" style="4"/>
    <col min="3073" max="3073" width="10.28515625" style="4" customWidth="1"/>
    <col min="3074" max="3074" width="27.7109375" style="4" customWidth="1"/>
    <col min="3075" max="3075" width="60.140625" style="4" customWidth="1"/>
    <col min="3076" max="3328" width="9.140625" style="4"/>
    <col min="3329" max="3329" width="10.28515625" style="4" customWidth="1"/>
    <col min="3330" max="3330" width="27.7109375" style="4" customWidth="1"/>
    <col min="3331" max="3331" width="60.140625" style="4" customWidth="1"/>
    <col min="3332" max="3584" width="9.140625" style="4"/>
    <col min="3585" max="3585" width="10.28515625" style="4" customWidth="1"/>
    <col min="3586" max="3586" width="27.7109375" style="4" customWidth="1"/>
    <col min="3587" max="3587" width="60.140625" style="4" customWidth="1"/>
    <col min="3588" max="3840" width="9.140625" style="4"/>
    <col min="3841" max="3841" width="10.28515625" style="4" customWidth="1"/>
    <col min="3842" max="3842" width="27.7109375" style="4" customWidth="1"/>
    <col min="3843" max="3843" width="60.140625" style="4" customWidth="1"/>
    <col min="3844" max="4096" width="9.140625" style="4"/>
    <col min="4097" max="4097" width="10.28515625" style="4" customWidth="1"/>
    <col min="4098" max="4098" width="27.7109375" style="4" customWidth="1"/>
    <col min="4099" max="4099" width="60.140625" style="4" customWidth="1"/>
    <col min="4100" max="4352" width="9.140625" style="4"/>
    <col min="4353" max="4353" width="10.28515625" style="4" customWidth="1"/>
    <col min="4354" max="4354" width="27.7109375" style="4" customWidth="1"/>
    <col min="4355" max="4355" width="60.140625" style="4" customWidth="1"/>
    <col min="4356" max="4608" width="9.140625" style="4"/>
    <col min="4609" max="4609" width="10.28515625" style="4" customWidth="1"/>
    <col min="4610" max="4610" width="27.7109375" style="4" customWidth="1"/>
    <col min="4611" max="4611" width="60.140625" style="4" customWidth="1"/>
    <col min="4612" max="4864" width="9.140625" style="4"/>
    <col min="4865" max="4865" width="10.28515625" style="4" customWidth="1"/>
    <col min="4866" max="4866" width="27.7109375" style="4" customWidth="1"/>
    <col min="4867" max="4867" width="60.140625" style="4" customWidth="1"/>
    <col min="4868" max="5120" width="9.140625" style="4"/>
    <col min="5121" max="5121" width="10.28515625" style="4" customWidth="1"/>
    <col min="5122" max="5122" width="27.7109375" style="4" customWidth="1"/>
    <col min="5123" max="5123" width="60.140625" style="4" customWidth="1"/>
    <col min="5124" max="5376" width="9.140625" style="4"/>
    <col min="5377" max="5377" width="10.28515625" style="4" customWidth="1"/>
    <col min="5378" max="5378" width="27.7109375" style="4" customWidth="1"/>
    <col min="5379" max="5379" width="60.140625" style="4" customWidth="1"/>
    <col min="5380" max="5632" width="9.140625" style="4"/>
    <col min="5633" max="5633" width="10.28515625" style="4" customWidth="1"/>
    <col min="5634" max="5634" width="27.7109375" style="4" customWidth="1"/>
    <col min="5635" max="5635" width="60.140625" style="4" customWidth="1"/>
    <col min="5636" max="5888" width="9.140625" style="4"/>
    <col min="5889" max="5889" width="10.28515625" style="4" customWidth="1"/>
    <col min="5890" max="5890" width="27.7109375" style="4" customWidth="1"/>
    <col min="5891" max="5891" width="60.140625" style="4" customWidth="1"/>
    <col min="5892" max="6144" width="9.140625" style="4"/>
    <col min="6145" max="6145" width="10.28515625" style="4" customWidth="1"/>
    <col min="6146" max="6146" width="27.7109375" style="4" customWidth="1"/>
    <col min="6147" max="6147" width="60.140625" style="4" customWidth="1"/>
    <col min="6148" max="6400" width="9.140625" style="4"/>
    <col min="6401" max="6401" width="10.28515625" style="4" customWidth="1"/>
    <col min="6402" max="6402" width="27.7109375" style="4" customWidth="1"/>
    <col min="6403" max="6403" width="60.140625" style="4" customWidth="1"/>
    <col min="6404" max="6656" width="9.140625" style="4"/>
    <col min="6657" max="6657" width="10.28515625" style="4" customWidth="1"/>
    <col min="6658" max="6658" width="27.7109375" style="4" customWidth="1"/>
    <col min="6659" max="6659" width="60.140625" style="4" customWidth="1"/>
    <col min="6660" max="6912" width="9.140625" style="4"/>
    <col min="6913" max="6913" width="10.28515625" style="4" customWidth="1"/>
    <col min="6914" max="6914" width="27.7109375" style="4" customWidth="1"/>
    <col min="6915" max="6915" width="60.140625" style="4" customWidth="1"/>
    <col min="6916" max="7168" width="9.140625" style="4"/>
    <col min="7169" max="7169" width="10.28515625" style="4" customWidth="1"/>
    <col min="7170" max="7170" width="27.7109375" style="4" customWidth="1"/>
    <col min="7171" max="7171" width="60.140625" style="4" customWidth="1"/>
    <col min="7172" max="7424" width="9.140625" style="4"/>
    <col min="7425" max="7425" width="10.28515625" style="4" customWidth="1"/>
    <col min="7426" max="7426" width="27.7109375" style="4" customWidth="1"/>
    <col min="7427" max="7427" width="60.140625" style="4" customWidth="1"/>
    <col min="7428" max="7680" width="9.140625" style="4"/>
    <col min="7681" max="7681" width="10.28515625" style="4" customWidth="1"/>
    <col min="7682" max="7682" width="27.7109375" style="4" customWidth="1"/>
    <col min="7683" max="7683" width="60.140625" style="4" customWidth="1"/>
    <col min="7684" max="7936" width="9.140625" style="4"/>
    <col min="7937" max="7937" width="10.28515625" style="4" customWidth="1"/>
    <col min="7938" max="7938" width="27.7109375" style="4" customWidth="1"/>
    <col min="7939" max="7939" width="60.140625" style="4" customWidth="1"/>
    <col min="7940" max="8192" width="9.140625" style="4"/>
    <col min="8193" max="8193" width="10.28515625" style="4" customWidth="1"/>
    <col min="8194" max="8194" width="27.7109375" style="4" customWidth="1"/>
    <col min="8195" max="8195" width="60.140625" style="4" customWidth="1"/>
    <col min="8196" max="8448" width="9.140625" style="4"/>
    <col min="8449" max="8449" width="10.28515625" style="4" customWidth="1"/>
    <col min="8450" max="8450" width="27.7109375" style="4" customWidth="1"/>
    <col min="8451" max="8451" width="60.140625" style="4" customWidth="1"/>
    <col min="8452" max="8704" width="9.140625" style="4"/>
    <col min="8705" max="8705" width="10.28515625" style="4" customWidth="1"/>
    <col min="8706" max="8706" width="27.7109375" style="4" customWidth="1"/>
    <col min="8707" max="8707" width="60.140625" style="4" customWidth="1"/>
    <col min="8708" max="8960" width="9.140625" style="4"/>
    <col min="8961" max="8961" width="10.28515625" style="4" customWidth="1"/>
    <col min="8962" max="8962" width="27.7109375" style="4" customWidth="1"/>
    <col min="8963" max="8963" width="60.140625" style="4" customWidth="1"/>
    <col min="8964" max="9216" width="9.140625" style="4"/>
    <col min="9217" max="9217" width="10.28515625" style="4" customWidth="1"/>
    <col min="9218" max="9218" width="27.7109375" style="4" customWidth="1"/>
    <col min="9219" max="9219" width="60.140625" style="4" customWidth="1"/>
    <col min="9220" max="9472" width="9.140625" style="4"/>
    <col min="9473" max="9473" width="10.28515625" style="4" customWidth="1"/>
    <col min="9474" max="9474" width="27.7109375" style="4" customWidth="1"/>
    <col min="9475" max="9475" width="60.140625" style="4" customWidth="1"/>
    <col min="9476" max="9728" width="9.140625" style="4"/>
    <col min="9729" max="9729" width="10.28515625" style="4" customWidth="1"/>
    <col min="9730" max="9730" width="27.7109375" style="4" customWidth="1"/>
    <col min="9731" max="9731" width="60.140625" style="4" customWidth="1"/>
    <col min="9732" max="9984" width="9.140625" style="4"/>
    <col min="9985" max="9985" width="10.28515625" style="4" customWidth="1"/>
    <col min="9986" max="9986" width="27.7109375" style="4" customWidth="1"/>
    <col min="9987" max="9987" width="60.140625" style="4" customWidth="1"/>
    <col min="9988" max="10240" width="9.140625" style="4"/>
    <col min="10241" max="10241" width="10.28515625" style="4" customWidth="1"/>
    <col min="10242" max="10242" width="27.7109375" style="4" customWidth="1"/>
    <col min="10243" max="10243" width="60.140625" style="4" customWidth="1"/>
    <col min="10244" max="10496" width="9.140625" style="4"/>
    <col min="10497" max="10497" width="10.28515625" style="4" customWidth="1"/>
    <col min="10498" max="10498" width="27.7109375" style="4" customWidth="1"/>
    <col min="10499" max="10499" width="60.140625" style="4" customWidth="1"/>
    <col min="10500" max="10752" width="9.140625" style="4"/>
    <col min="10753" max="10753" width="10.28515625" style="4" customWidth="1"/>
    <col min="10754" max="10754" width="27.7109375" style="4" customWidth="1"/>
    <col min="10755" max="10755" width="60.140625" style="4" customWidth="1"/>
    <col min="10756" max="11008" width="9.140625" style="4"/>
    <col min="11009" max="11009" width="10.28515625" style="4" customWidth="1"/>
    <col min="11010" max="11010" width="27.7109375" style="4" customWidth="1"/>
    <col min="11011" max="11011" width="60.140625" style="4" customWidth="1"/>
    <col min="11012" max="11264" width="9.140625" style="4"/>
    <col min="11265" max="11265" width="10.28515625" style="4" customWidth="1"/>
    <col min="11266" max="11266" width="27.7109375" style="4" customWidth="1"/>
    <col min="11267" max="11267" width="60.140625" style="4" customWidth="1"/>
    <col min="11268" max="11520" width="9.140625" style="4"/>
    <col min="11521" max="11521" width="10.28515625" style="4" customWidth="1"/>
    <col min="11522" max="11522" width="27.7109375" style="4" customWidth="1"/>
    <col min="11523" max="11523" width="60.140625" style="4" customWidth="1"/>
    <col min="11524" max="11776" width="9.140625" style="4"/>
    <col min="11777" max="11777" width="10.28515625" style="4" customWidth="1"/>
    <col min="11778" max="11778" width="27.7109375" style="4" customWidth="1"/>
    <col min="11779" max="11779" width="60.140625" style="4" customWidth="1"/>
    <col min="11780" max="12032" width="9.140625" style="4"/>
    <col min="12033" max="12033" width="10.28515625" style="4" customWidth="1"/>
    <col min="12034" max="12034" width="27.7109375" style="4" customWidth="1"/>
    <col min="12035" max="12035" width="60.140625" style="4" customWidth="1"/>
    <col min="12036" max="12288" width="9.140625" style="4"/>
    <col min="12289" max="12289" width="10.28515625" style="4" customWidth="1"/>
    <col min="12290" max="12290" width="27.7109375" style="4" customWidth="1"/>
    <col min="12291" max="12291" width="60.140625" style="4" customWidth="1"/>
    <col min="12292" max="12544" width="9.140625" style="4"/>
    <col min="12545" max="12545" width="10.28515625" style="4" customWidth="1"/>
    <col min="12546" max="12546" width="27.7109375" style="4" customWidth="1"/>
    <col min="12547" max="12547" width="60.140625" style="4" customWidth="1"/>
    <col min="12548" max="12800" width="9.140625" style="4"/>
    <col min="12801" max="12801" width="10.28515625" style="4" customWidth="1"/>
    <col min="12802" max="12802" width="27.7109375" style="4" customWidth="1"/>
    <col min="12803" max="12803" width="60.140625" style="4" customWidth="1"/>
    <col min="12804" max="13056" width="9.140625" style="4"/>
    <col min="13057" max="13057" width="10.28515625" style="4" customWidth="1"/>
    <col min="13058" max="13058" width="27.7109375" style="4" customWidth="1"/>
    <col min="13059" max="13059" width="60.140625" style="4" customWidth="1"/>
    <col min="13060" max="13312" width="9.140625" style="4"/>
    <col min="13313" max="13313" width="10.28515625" style="4" customWidth="1"/>
    <col min="13314" max="13314" width="27.7109375" style="4" customWidth="1"/>
    <col min="13315" max="13315" width="60.140625" style="4" customWidth="1"/>
    <col min="13316" max="13568" width="9.140625" style="4"/>
    <col min="13569" max="13569" width="10.28515625" style="4" customWidth="1"/>
    <col min="13570" max="13570" width="27.7109375" style="4" customWidth="1"/>
    <col min="13571" max="13571" width="60.140625" style="4" customWidth="1"/>
    <col min="13572" max="13824" width="9.140625" style="4"/>
    <col min="13825" max="13825" width="10.28515625" style="4" customWidth="1"/>
    <col min="13826" max="13826" width="27.7109375" style="4" customWidth="1"/>
    <col min="13827" max="13827" width="60.140625" style="4" customWidth="1"/>
    <col min="13828" max="14080" width="9.140625" style="4"/>
    <col min="14081" max="14081" width="10.28515625" style="4" customWidth="1"/>
    <col min="14082" max="14082" width="27.7109375" style="4" customWidth="1"/>
    <col min="14083" max="14083" width="60.140625" style="4" customWidth="1"/>
    <col min="14084" max="14336" width="9.140625" style="4"/>
    <col min="14337" max="14337" width="10.28515625" style="4" customWidth="1"/>
    <col min="14338" max="14338" width="27.7109375" style="4" customWidth="1"/>
    <col min="14339" max="14339" width="60.140625" style="4" customWidth="1"/>
    <col min="14340" max="14592" width="9.140625" style="4"/>
    <col min="14593" max="14593" width="10.28515625" style="4" customWidth="1"/>
    <col min="14594" max="14594" width="27.7109375" style="4" customWidth="1"/>
    <col min="14595" max="14595" width="60.140625" style="4" customWidth="1"/>
    <col min="14596" max="14848" width="9.140625" style="4"/>
    <col min="14849" max="14849" width="10.28515625" style="4" customWidth="1"/>
    <col min="14850" max="14850" width="27.7109375" style="4" customWidth="1"/>
    <col min="14851" max="14851" width="60.140625" style="4" customWidth="1"/>
    <col min="14852" max="15104" width="9.140625" style="4"/>
    <col min="15105" max="15105" width="10.28515625" style="4" customWidth="1"/>
    <col min="15106" max="15106" width="27.7109375" style="4" customWidth="1"/>
    <col min="15107" max="15107" width="60.140625" style="4" customWidth="1"/>
    <col min="15108" max="15360" width="9.140625" style="4"/>
    <col min="15361" max="15361" width="10.28515625" style="4" customWidth="1"/>
    <col min="15362" max="15362" width="27.7109375" style="4" customWidth="1"/>
    <col min="15363" max="15363" width="60.140625" style="4" customWidth="1"/>
    <col min="15364" max="15616" width="9.140625" style="4"/>
    <col min="15617" max="15617" width="10.28515625" style="4" customWidth="1"/>
    <col min="15618" max="15618" width="27.7109375" style="4" customWidth="1"/>
    <col min="15619" max="15619" width="60.140625" style="4" customWidth="1"/>
    <col min="15620" max="15872" width="9.140625" style="4"/>
    <col min="15873" max="15873" width="10.28515625" style="4" customWidth="1"/>
    <col min="15874" max="15874" width="27.7109375" style="4" customWidth="1"/>
    <col min="15875" max="15875" width="60.140625" style="4" customWidth="1"/>
    <col min="15876" max="16128" width="9.140625" style="4"/>
    <col min="16129" max="16129" width="10.28515625" style="4" customWidth="1"/>
    <col min="16130" max="16130" width="27.7109375" style="4" customWidth="1"/>
    <col min="16131" max="16131" width="60.140625" style="4" customWidth="1"/>
    <col min="16132" max="16384" width="9.140625" style="4"/>
  </cols>
  <sheetData>
    <row r="1" spans="1:3" ht="54" customHeight="1"/>
    <row r="2" spans="1:3" ht="15.75" customHeight="1">
      <c r="C2" s="35"/>
    </row>
    <row r="3" spans="1:3" ht="20.25" customHeight="1">
      <c r="A3" s="279" t="s">
        <v>101</v>
      </c>
      <c r="B3" s="279"/>
      <c r="C3" s="279"/>
    </row>
    <row r="4" spans="1:3" ht="54.75" customHeight="1">
      <c r="A4" s="279" t="s">
        <v>102</v>
      </c>
      <c r="B4" s="279"/>
      <c r="C4" s="279"/>
    </row>
    <row r="5" spans="1:3" ht="13.5" customHeight="1">
      <c r="A5" s="36"/>
      <c r="B5" s="37"/>
      <c r="C5" s="37"/>
    </row>
    <row r="6" spans="1:3" ht="71.25" customHeight="1">
      <c r="A6" s="38" t="s">
        <v>1</v>
      </c>
      <c r="B6" s="39" t="s">
        <v>2</v>
      </c>
      <c r="C6" s="39" t="s">
        <v>3</v>
      </c>
    </row>
    <row r="7" spans="1:3">
      <c r="A7" s="38">
        <v>1</v>
      </c>
      <c r="B7" s="38">
        <v>2</v>
      </c>
      <c r="C7" s="38">
        <v>3</v>
      </c>
    </row>
    <row r="8" spans="1:3" ht="33">
      <c r="A8" s="40" t="s">
        <v>103</v>
      </c>
      <c r="B8" s="41"/>
      <c r="C8" s="42" t="s">
        <v>104</v>
      </c>
    </row>
    <row r="9" spans="1:3" ht="24.75" customHeight="1">
      <c r="A9" s="43" t="s">
        <v>103</v>
      </c>
      <c r="B9" s="44" t="s">
        <v>105</v>
      </c>
      <c r="C9" s="45" t="s">
        <v>106</v>
      </c>
    </row>
    <row r="10" spans="1:3" ht="36.75" customHeight="1">
      <c r="A10" s="43" t="s">
        <v>103</v>
      </c>
      <c r="B10" s="44" t="s">
        <v>107</v>
      </c>
      <c r="C10" s="45" t="s">
        <v>108</v>
      </c>
    </row>
    <row r="11" spans="1:3" ht="33" customHeight="1">
      <c r="A11" s="43" t="s">
        <v>103</v>
      </c>
      <c r="B11" s="44" t="s">
        <v>109</v>
      </c>
      <c r="C11" s="45" t="s">
        <v>110</v>
      </c>
    </row>
    <row r="12" spans="1:3" ht="33">
      <c r="A12" s="43" t="s">
        <v>103</v>
      </c>
      <c r="B12" s="44" t="s">
        <v>111</v>
      </c>
      <c r="C12" s="46" t="s">
        <v>112</v>
      </c>
    </row>
    <row r="13" spans="1:3" ht="42" customHeight="1">
      <c r="A13" s="43" t="s">
        <v>103</v>
      </c>
      <c r="B13" s="44" t="s">
        <v>113</v>
      </c>
      <c r="C13" s="45" t="s">
        <v>114</v>
      </c>
    </row>
    <row r="14" spans="1:3" ht="33">
      <c r="A14" s="43" t="s">
        <v>103</v>
      </c>
      <c r="B14" s="44" t="s">
        <v>115</v>
      </c>
      <c r="C14" s="46" t="s">
        <v>116</v>
      </c>
    </row>
    <row r="15" spans="1:3" ht="49.5" customHeight="1">
      <c r="A15" s="43" t="s">
        <v>103</v>
      </c>
      <c r="B15" s="44" t="s">
        <v>117</v>
      </c>
      <c r="C15" s="45" t="s">
        <v>118</v>
      </c>
    </row>
    <row r="16" spans="1:3" ht="38.25" customHeight="1">
      <c r="A16" s="43" t="s">
        <v>119</v>
      </c>
      <c r="B16" s="39"/>
      <c r="C16" s="42" t="s">
        <v>120</v>
      </c>
    </row>
    <row r="17" spans="1:3" ht="63.75" customHeight="1">
      <c r="A17" s="43" t="s">
        <v>119</v>
      </c>
      <c r="B17" s="44" t="s">
        <v>121</v>
      </c>
      <c r="C17" s="45" t="s">
        <v>122</v>
      </c>
    </row>
    <row r="18" spans="1:3" ht="44.25" customHeight="1">
      <c r="A18" s="43" t="s">
        <v>119</v>
      </c>
      <c r="B18" s="44" t="s">
        <v>123</v>
      </c>
      <c r="C18" s="45" t="s">
        <v>124</v>
      </c>
    </row>
    <row r="19" spans="1:3" ht="54" customHeight="1">
      <c r="A19" s="43" t="s">
        <v>119</v>
      </c>
      <c r="B19" s="47" t="s">
        <v>5</v>
      </c>
      <c r="C19" s="46" t="s">
        <v>125</v>
      </c>
    </row>
    <row r="20" spans="1:3" ht="32.25" customHeight="1">
      <c r="A20" s="40" t="s">
        <v>126</v>
      </c>
      <c r="B20" s="47"/>
      <c r="C20" s="48" t="s">
        <v>127</v>
      </c>
    </row>
    <row r="21" spans="1:3" ht="102.75" customHeight="1">
      <c r="A21" s="43" t="s">
        <v>126</v>
      </c>
      <c r="B21" s="47" t="s">
        <v>128</v>
      </c>
      <c r="C21" s="46" t="s">
        <v>129</v>
      </c>
    </row>
    <row r="22" spans="1:3" ht="118.5" customHeight="1">
      <c r="A22" s="43" t="s">
        <v>126</v>
      </c>
      <c r="B22" s="47" t="s">
        <v>130</v>
      </c>
      <c r="C22" s="46" t="s">
        <v>131</v>
      </c>
    </row>
    <row r="23" spans="1:3" ht="102" customHeight="1">
      <c r="A23" s="43" t="s">
        <v>126</v>
      </c>
      <c r="B23" s="47" t="s">
        <v>132</v>
      </c>
      <c r="C23" s="46" t="s">
        <v>133</v>
      </c>
    </row>
    <row r="24" spans="1:3" ht="102" customHeight="1">
      <c r="A24" s="43" t="s">
        <v>126</v>
      </c>
      <c r="B24" s="47" t="s">
        <v>134</v>
      </c>
      <c r="C24" s="46" t="s">
        <v>135</v>
      </c>
    </row>
    <row r="25" spans="1:3" ht="23.25" customHeight="1">
      <c r="A25" s="40" t="s">
        <v>136</v>
      </c>
      <c r="B25" s="41"/>
      <c r="C25" s="42" t="s">
        <v>137</v>
      </c>
    </row>
    <row r="26" spans="1:3" ht="52.5" customHeight="1">
      <c r="A26" s="43" t="s">
        <v>136</v>
      </c>
      <c r="B26" s="44" t="s">
        <v>5</v>
      </c>
      <c r="C26" s="46" t="s">
        <v>125</v>
      </c>
    </row>
    <row r="27" spans="1:3" ht="23.25" customHeight="1">
      <c r="A27" s="40" t="s">
        <v>138</v>
      </c>
      <c r="B27" s="44"/>
      <c r="C27" s="42" t="s">
        <v>139</v>
      </c>
    </row>
    <row r="28" spans="1:3" ht="68.25" customHeight="1">
      <c r="A28" s="43" t="s">
        <v>138</v>
      </c>
      <c r="B28" s="44" t="s">
        <v>140</v>
      </c>
      <c r="C28" s="46" t="s">
        <v>141</v>
      </c>
    </row>
    <row r="29" spans="1:3" ht="71.25" customHeight="1">
      <c r="A29" s="49">
        <v>177</v>
      </c>
      <c r="B29" s="41"/>
      <c r="C29" s="42" t="s">
        <v>142</v>
      </c>
    </row>
    <row r="30" spans="1:3" ht="56.25" customHeight="1">
      <c r="A30" s="50">
        <v>177</v>
      </c>
      <c r="B30" s="44" t="s">
        <v>5</v>
      </c>
      <c r="C30" s="46" t="s">
        <v>125</v>
      </c>
    </row>
    <row r="31" spans="1:3" ht="31.5" customHeight="1">
      <c r="A31" s="50">
        <v>182</v>
      </c>
      <c r="B31" s="39"/>
      <c r="C31" s="42" t="s">
        <v>143</v>
      </c>
    </row>
    <row r="32" spans="1:3" ht="105" customHeight="1">
      <c r="A32" s="50">
        <v>182</v>
      </c>
      <c r="B32" s="44" t="s">
        <v>144</v>
      </c>
      <c r="C32" s="51" t="s">
        <v>145</v>
      </c>
    </row>
    <row r="33" spans="1:3" ht="139.5" customHeight="1">
      <c r="A33" s="50">
        <v>182</v>
      </c>
      <c r="B33" s="44" t="s">
        <v>146</v>
      </c>
      <c r="C33" s="51" t="s">
        <v>147</v>
      </c>
    </row>
    <row r="34" spans="1:3" ht="56.25" customHeight="1">
      <c r="A34" s="50">
        <v>182</v>
      </c>
      <c r="B34" s="44" t="s">
        <v>148</v>
      </c>
      <c r="C34" s="51" t="s">
        <v>149</v>
      </c>
    </row>
    <row r="35" spans="1:3" ht="114.75" customHeight="1">
      <c r="A35" s="50">
        <v>182</v>
      </c>
      <c r="B35" s="44" t="s">
        <v>150</v>
      </c>
      <c r="C35" s="51" t="s">
        <v>151</v>
      </c>
    </row>
    <row r="36" spans="1:3" ht="38.25" customHeight="1">
      <c r="A36" s="50">
        <v>182</v>
      </c>
      <c r="B36" s="44" t="s">
        <v>152</v>
      </c>
      <c r="C36" s="52" t="s">
        <v>153</v>
      </c>
    </row>
    <row r="37" spans="1:3" ht="33.75" customHeight="1">
      <c r="A37" s="50">
        <v>182</v>
      </c>
      <c r="B37" s="44" t="s">
        <v>154</v>
      </c>
      <c r="C37" s="46" t="s">
        <v>155</v>
      </c>
    </row>
    <row r="38" spans="1:3" ht="21" customHeight="1">
      <c r="A38" s="50">
        <v>182</v>
      </c>
      <c r="B38" s="44" t="s">
        <v>156</v>
      </c>
      <c r="C38" s="46" t="s">
        <v>157</v>
      </c>
    </row>
    <row r="39" spans="1:3" ht="51.75" customHeight="1">
      <c r="A39" s="50">
        <v>182</v>
      </c>
      <c r="B39" s="47" t="s">
        <v>158</v>
      </c>
      <c r="C39" s="46" t="s">
        <v>159</v>
      </c>
    </row>
    <row r="40" spans="1:3" ht="54.75" customHeight="1">
      <c r="A40" s="50">
        <v>182</v>
      </c>
      <c r="B40" s="44" t="s">
        <v>160</v>
      </c>
      <c r="C40" s="46" t="s">
        <v>161</v>
      </c>
    </row>
    <row r="41" spans="1:3" ht="88.5" customHeight="1">
      <c r="A41" s="50">
        <v>182</v>
      </c>
      <c r="B41" s="44" t="s">
        <v>162</v>
      </c>
      <c r="C41" s="46" t="s">
        <v>163</v>
      </c>
    </row>
    <row r="42" spans="1:3" ht="88.5" customHeight="1">
      <c r="A42" s="50">
        <v>182</v>
      </c>
      <c r="B42" s="44" t="s">
        <v>164</v>
      </c>
      <c r="C42" s="46" t="s">
        <v>165</v>
      </c>
    </row>
    <row r="43" spans="1:3" ht="56.65" customHeight="1">
      <c r="A43" s="50">
        <v>182</v>
      </c>
      <c r="B43" s="44" t="s">
        <v>166</v>
      </c>
      <c r="C43" s="46" t="s">
        <v>167</v>
      </c>
    </row>
    <row r="44" spans="1:3" ht="66" customHeight="1">
      <c r="A44" s="50">
        <v>182</v>
      </c>
      <c r="B44" s="44" t="s">
        <v>168</v>
      </c>
      <c r="C44" s="46" t="s">
        <v>169</v>
      </c>
    </row>
    <row r="45" spans="1:3" ht="87" customHeight="1">
      <c r="A45" s="50">
        <v>182</v>
      </c>
      <c r="B45" s="44" t="s">
        <v>170</v>
      </c>
      <c r="C45" s="53" t="s">
        <v>171</v>
      </c>
    </row>
    <row r="46" spans="1:3" ht="73.5" customHeight="1">
      <c r="A46" s="50">
        <v>182</v>
      </c>
      <c r="B46" s="44" t="s">
        <v>172</v>
      </c>
      <c r="C46" s="46" t="s">
        <v>173</v>
      </c>
    </row>
    <row r="47" spans="1:3" ht="77.25" customHeight="1">
      <c r="A47" s="50">
        <v>182</v>
      </c>
      <c r="B47" s="44" t="s">
        <v>174</v>
      </c>
      <c r="C47" s="46" t="s">
        <v>175</v>
      </c>
    </row>
    <row r="48" spans="1:3" ht="51.75" customHeight="1">
      <c r="A48" s="50">
        <v>182</v>
      </c>
      <c r="B48" s="44" t="s">
        <v>5</v>
      </c>
      <c r="C48" s="46" t="s">
        <v>6</v>
      </c>
    </row>
    <row r="49" spans="1:3" s="54" customFormat="1" ht="37.5" customHeight="1">
      <c r="A49" s="50">
        <v>188</v>
      </c>
      <c r="B49" s="39"/>
      <c r="C49" s="42" t="s">
        <v>176</v>
      </c>
    </row>
    <row r="50" spans="1:3" s="54" customFormat="1" ht="67.900000000000006" customHeight="1">
      <c r="A50" s="50">
        <v>188</v>
      </c>
      <c r="B50" s="44" t="s">
        <v>177</v>
      </c>
      <c r="C50" s="46" t="s">
        <v>178</v>
      </c>
    </row>
    <row r="51" spans="1:3" ht="36.75" customHeight="1">
      <c r="A51" s="50">
        <v>188</v>
      </c>
      <c r="B51" s="55" t="s">
        <v>179</v>
      </c>
      <c r="C51" s="46" t="s">
        <v>180</v>
      </c>
    </row>
    <row r="52" spans="1:3" ht="81.75" customHeight="1">
      <c r="A52" s="50">
        <v>188</v>
      </c>
      <c r="B52" s="55" t="s">
        <v>181</v>
      </c>
      <c r="C52" s="56" t="s">
        <v>182</v>
      </c>
    </row>
    <row r="53" spans="1:3" ht="51.75" customHeight="1">
      <c r="A53" s="50">
        <v>188</v>
      </c>
      <c r="B53" s="44" t="s">
        <v>5</v>
      </c>
      <c r="C53" s="46" t="s">
        <v>6</v>
      </c>
    </row>
    <row r="54" spans="1:3" ht="36" customHeight="1">
      <c r="A54" s="50">
        <v>192</v>
      </c>
      <c r="B54" s="39"/>
      <c r="C54" s="42" t="s">
        <v>183</v>
      </c>
    </row>
    <row r="55" spans="1:3" ht="81.75" customHeight="1">
      <c r="A55" s="50">
        <v>192</v>
      </c>
      <c r="B55" s="55" t="s">
        <v>181</v>
      </c>
      <c r="C55" s="56" t="s">
        <v>182</v>
      </c>
    </row>
    <row r="56" spans="1:3" ht="57.75" customHeight="1">
      <c r="A56" s="50">
        <v>192</v>
      </c>
      <c r="B56" s="44" t="s">
        <v>5</v>
      </c>
      <c r="C56" s="46" t="s">
        <v>6</v>
      </c>
    </row>
    <row r="57" spans="1:3" s="25" customFormat="1" ht="38.85" customHeight="1">
      <c r="A57" s="49">
        <v>321</v>
      </c>
      <c r="B57" s="41"/>
      <c r="C57" s="42" t="s">
        <v>184</v>
      </c>
    </row>
    <row r="58" spans="1:3" ht="34.5" customHeight="1">
      <c r="A58" s="50">
        <v>321</v>
      </c>
      <c r="B58" s="44" t="s">
        <v>123</v>
      </c>
      <c r="C58" s="46" t="s">
        <v>124</v>
      </c>
    </row>
    <row r="59" spans="1:3" ht="34.5" customHeight="1">
      <c r="A59" s="49">
        <v>322</v>
      </c>
      <c r="B59" s="41"/>
      <c r="C59" s="42" t="s">
        <v>185</v>
      </c>
    </row>
    <row r="60" spans="1:3" ht="73.5" customHeight="1">
      <c r="A60" s="50">
        <v>322</v>
      </c>
      <c r="B60" s="44" t="s">
        <v>186</v>
      </c>
      <c r="C60" s="46" t="s">
        <v>187</v>
      </c>
    </row>
    <row r="61" spans="1:3" ht="39.6" customHeight="1">
      <c r="A61" s="49">
        <v>773</v>
      </c>
      <c r="B61" s="44"/>
      <c r="C61" s="57" t="s">
        <v>188</v>
      </c>
    </row>
    <row r="62" spans="1:3" ht="51.4" customHeight="1">
      <c r="A62" s="50">
        <v>773</v>
      </c>
      <c r="B62" s="44" t="s">
        <v>5</v>
      </c>
      <c r="C62" s="46" t="s">
        <v>6</v>
      </c>
    </row>
    <row r="63" spans="1:3" ht="36.75" customHeight="1">
      <c r="A63" s="49">
        <v>951</v>
      </c>
      <c r="B63" s="44"/>
      <c r="C63" s="42" t="s">
        <v>189</v>
      </c>
    </row>
    <row r="64" spans="1:3" ht="99.75" customHeight="1">
      <c r="A64" s="58" t="s">
        <v>190</v>
      </c>
      <c r="B64" s="44" t="s">
        <v>191</v>
      </c>
      <c r="C64" s="46" t="s">
        <v>192</v>
      </c>
    </row>
    <row r="65" spans="1:3" ht="66.75" customHeight="1">
      <c r="A65" s="58" t="s">
        <v>190</v>
      </c>
      <c r="B65" s="44" t="s">
        <v>193</v>
      </c>
      <c r="C65" s="46" t="s">
        <v>194</v>
      </c>
    </row>
    <row r="66" spans="1:3" s="25" customFormat="1" ht="38.85" customHeight="1">
      <c r="A66" s="59" t="s">
        <v>195</v>
      </c>
      <c r="B66" s="41"/>
      <c r="C66" s="42" t="s">
        <v>196</v>
      </c>
    </row>
    <row r="67" spans="1:3" ht="51" customHeight="1">
      <c r="A67" s="58" t="s">
        <v>195</v>
      </c>
      <c r="B67" s="44" t="s">
        <v>5</v>
      </c>
      <c r="C67" s="46" t="s">
        <v>197</v>
      </c>
    </row>
    <row r="68" spans="1:3" ht="35.25" customHeight="1">
      <c r="A68" s="58" t="s">
        <v>195</v>
      </c>
      <c r="B68" s="44" t="s">
        <v>7</v>
      </c>
      <c r="C68" s="46" t="s">
        <v>198</v>
      </c>
    </row>
    <row r="69" spans="1:3" ht="42" customHeight="1">
      <c r="A69" s="58" t="s">
        <v>195</v>
      </c>
      <c r="B69" s="44" t="s">
        <v>9</v>
      </c>
      <c r="C69" s="46" t="s">
        <v>10</v>
      </c>
    </row>
    <row r="70" spans="1:3" ht="41.25" customHeight="1"/>
    <row r="71" spans="1:3" ht="25.5" customHeight="1"/>
    <row r="72" spans="1:3" ht="42.75" customHeight="1"/>
    <row r="73" spans="1:3" ht="46.5" customHeight="1"/>
    <row r="74" spans="1:3" ht="39.75" customHeight="1"/>
    <row r="75" spans="1:3" ht="33.75" customHeight="1"/>
    <row r="76" spans="1:3" ht="49.5" customHeight="1"/>
    <row r="77" spans="1:3" ht="51" customHeight="1"/>
    <row r="78" spans="1:3" ht="43.5" customHeight="1"/>
    <row r="79" spans="1:3" ht="36.75" customHeight="1"/>
    <row r="80" spans="1:3" ht="54" customHeight="1"/>
    <row r="81" ht="34.5" customHeight="1"/>
    <row r="82" ht="44.25" customHeight="1"/>
    <row r="83" ht="42" customHeight="1"/>
    <row r="84" ht="33" customHeight="1"/>
    <row r="85" ht="49.5" customHeight="1"/>
    <row r="87" ht="50.25" customHeight="1"/>
    <row r="88" ht="50.25" customHeight="1"/>
    <row r="89" ht="44.25" customHeight="1"/>
    <row r="90" ht="43.5" customHeight="1"/>
    <row r="91" ht="42.75" customHeight="1"/>
    <row r="92" ht="51.75" customHeight="1"/>
    <row r="93" ht="47.25" customHeight="1"/>
    <row r="94" ht="36.75" customHeight="1"/>
    <row r="95" ht="45.75" customHeight="1"/>
    <row r="96" ht="49.5" customHeight="1"/>
    <row r="97" ht="32.25" customHeight="1"/>
    <row r="98" ht="43.5" customHeight="1"/>
    <row r="99" ht="38.25" customHeight="1"/>
    <row r="100" ht="69.75" customHeight="1"/>
    <row r="101" ht="53.25" customHeight="1"/>
    <row r="102" ht="117.75" customHeight="1"/>
    <row r="103" ht="69.75" customHeight="1"/>
    <row r="104" ht="35.25" customHeight="1"/>
    <row r="105" ht="64.5" customHeight="1"/>
    <row r="106" ht="49.5" customHeight="1"/>
    <row r="107" ht="66" customHeight="1"/>
    <row r="108" ht="66.75" customHeight="1"/>
    <row r="109" ht="51" customHeight="1"/>
    <row r="110" ht="65.25" customHeight="1"/>
    <row r="111" ht="33" customHeight="1"/>
    <row r="112" ht="67.5" customHeight="1"/>
    <row r="113" ht="67.5" customHeight="1"/>
    <row r="114" ht="15.75" customHeight="1"/>
    <row r="115" ht="66.75" customHeight="1"/>
    <row r="116" ht="68.25" customHeight="1"/>
    <row r="117" ht="50.25" customHeight="1"/>
    <row r="118" ht="49.5" customHeight="1"/>
    <row r="119" ht="32.25" customHeight="1"/>
    <row r="121" ht="66" customHeight="1"/>
    <row r="122" ht="49.5" customHeight="1"/>
    <row r="123" ht="31.5" customHeight="1"/>
    <row r="124" ht="66.75" customHeight="1"/>
    <row r="125" ht="49.5" customHeight="1"/>
    <row r="126" ht="66" customHeight="1"/>
    <row r="127" ht="66.75" customHeight="1"/>
    <row r="128" ht="87.75" customHeight="1"/>
    <row r="129" ht="89.25" customHeight="1"/>
    <row r="130" ht="54.75" customHeight="1"/>
    <row r="131" ht="69" customHeight="1"/>
    <row r="132" ht="55.5" customHeight="1"/>
    <row r="133" ht="36.75" customHeight="1"/>
    <row r="134" ht="70.5" customHeight="1"/>
    <row r="135" ht="72" customHeight="1"/>
    <row r="136" ht="73.5" customHeight="1"/>
    <row r="137" ht="22.5" customHeight="1"/>
    <row r="138" ht="71.25" customHeight="1"/>
    <row r="139" ht="70.5" customHeight="1"/>
    <row r="140" ht="39" customHeight="1"/>
    <row r="141" ht="67.5" customHeight="1"/>
    <row r="142" ht="51" customHeight="1"/>
    <row r="143" ht="83.25" customHeight="1"/>
    <row r="144" ht="67.5" customHeight="1"/>
    <row r="145" ht="115.5" customHeight="1"/>
    <row r="146" ht="65.25" customHeight="1"/>
    <row r="147" ht="99.75" customHeight="1"/>
    <row r="148" ht="67.5" customHeight="1"/>
    <row r="149" ht="33" customHeight="1"/>
    <row r="150" ht="117.75" customHeight="1"/>
    <row r="151" ht="137.25" customHeight="1"/>
    <row r="152" ht="116.25" customHeight="1"/>
    <row r="153" ht="115.5" customHeight="1"/>
    <row r="154" ht="121.5" customHeight="1"/>
    <row r="155" ht="132.75" customHeight="1"/>
    <row r="156" ht="50.25" customHeight="1"/>
    <row r="157" ht="69" customHeight="1"/>
    <row r="158" ht="36.75" customHeight="1"/>
    <row r="159" ht="32.25" customHeight="1"/>
    <row r="160" ht="68.25" customHeight="1"/>
    <row r="161" ht="69" customHeight="1"/>
    <row r="162" ht="100.5" customHeight="1"/>
    <row r="163" ht="67.5" customHeight="1"/>
    <row r="164" ht="50.25" customHeight="1"/>
    <row r="165" ht="84" customHeight="1"/>
    <row r="166" ht="51" customHeight="1"/>
    <row r="167" ht="37.5" customHeight="1"/>
    <row r="168" ht="101.25" customHeight="1"/>
    <row r="169" ht="72" customHeight="1"/>
    <row r="170" ht="66" customHeight="1"/>
    <row r="171" ht="52.5" customHeight="1"/>
    <row r="172" ht="66" customHeight="1"/>
    <row r="173" ht="82.5" customHeight="1"/>
    <row r="174" ht="36.75" customHeight="1"/>
    <row r="175" ht="68.25" customHeight="1"/>
    <row r="176" ht="67.5" customHeight="1"/>
    <row r="177" ht="66.75" customHeight="1"/>
    <row r="178" ht="33.75" customHeight="1"/>
    <row r="179" ht="66" customHeight="1"/>
    <row r="180" ht="49.5" customHeight="1"/>
    <row r="181" ht="33" customHeight="1"/>
    <row r="182" ht="51.75" customHeight="1"/>
    <row r="183" ht="36.75" customHeight="1"/>
    <row r="184" ht="38.25" customHeight="1"/>
    <row r="185" ht="72" customHeight="1"/>
    <row r="186" ht="51.75" customHeight="1"/>
    <row r="187" ht="37.5" customHeight="1"/>
    <row r="188" ht="70.5" customHeight="1"/>
    <row r="189" ht="71.25" customHeight="1"/>
    <row r="190" ht="35.25" customHeight="1"/>
    <row r="191" ht="107.25" customHeight="1"/>
    <row r="192" ht="75.75" customHeight="1"/>
    <row r="193" ht="40.5" customHeight="1"/>
    <row r="194" ht="49.5" customHeight="1"/>
    <row r="195" ht="48.75" customHeight="1"/>
    <row r="196" ht="33" customHeight="1"/>
    <row r="197" ht="51" customHeight="1"/>
    <row r="198" ht="49.5" customHeight="1"/>
    <row r="199" ht="49.5" customHeight="1"/>
    <row r="200" ht="75" customHeight="1"/>
    <row r="201" ht="84.75" customHeight="1"/>
    <row r="202" ht="33" customHeight="1"/>
    <row r="203" ht="186.75" customHeight="1"/>
    <row r="204" ht="54" customHeight="1"/>
    <row r="205" ht="31.5" customHeight="1"/>
    <row r="206" ht="127.5" customHeight="1"/>
    <row r="207" ht="67.5" customHeight="1"/>
    <row r="208" ht="68.25" customHeight="1"/>
    <row r="209" ht="68.25" customHeight="1"/>
    <row r="210" ht="50.25" customHeight="1"/>
    <row r="211" ht="35.25" customHeight="1"/>
    <row r="213" ht="34.5" customHeight="1"/>
    <row r="214" ht="84" customHeight="1"/>
    <row r="216" ht="33.75" customHeight="1"/>
    <row r="218" ht="33.75" customHeight="1"/>
    <row r="219" ht="117" customHeight="1"/>
    <row r="220" ht="49.5" customHeight="1"/>
  </sheetData>
  <mergeCells count="2"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76" fitToHeight="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67"/>
  <sheetViews>
    <sheetView workbookViewId="0">
      <selection activeCell="F6" sqref="F6"/>
    </sheetView>
  </sheetViews>
  <sheetFormatPr defaultRowHeight="15"/>
  <cols>
    <col min="1" max="1" width="10.28515625" style="4" customWidth="1"/>
    <col min="2" max="2" width="28.85546875" style="4" customWidth="1"/>
    <col min="3" max="3" width="60.140625" style="4" customWidth="1"/>
    <col min="4" max="256" width="9.140625" style="4"/>
    <col min="257" max="257" width="10.28515625" style="4" customWidth="1"/>
    <col min="258" max="258" width="28.85546875" style="4" customWidth="1"/>
    <col min="259" max="259" width="60.140625" style="4" customWidth="1"/>
    <col min="260" max="512" width="9.140625" style="4"/>
    <col min="513" max="513" width="10.28515625" style="4" customWidth="1"/>
    <col min="514" max="514" width="28.85546875" style="4" customWidth="1"/>
    <col min="515" max="515" width="60.140625" style="4" customWidth="1"/>
    <col min="516" max="768" width="9.140625" style="4"/>
    <col min="769" max="769" width="10.28515625" style="4" customWidth="1"/>
    <col min="770" max="770" width="28.85546875" style="4" customWidth="1"/>
    <col min="771" max="771" width="60.140625" style="4" customWidth="1"/>
    <col min="772" max="1024" width="9.140625" style="4"/>
    <col min="1025" max="1025" width="10.28515625" style="4" customWidth="1"/>
    <col min="1026" max="1026" width="28.85546875" style="4" customWidth="1"/>
    <col min="1027" max="1027" width="60.140625" style="4" customWidth="1"/>
    <col min="1028" max="1280" width="9.140625" style="4"/>
    <col min="1281" max="1281" width="10.28515625" style="4" customWidth="1"/>
    <col min="1282" max="1282" width="28.85546875" style="4" customWidth="1"/>
    <col min="1283" max="1283" width="60.140625" style="4" customWidth="1"/>
    <col min="1284" max="1536" width="9.140625" style="4"/>
    <col min="1537" max="1537" width="10.28515625" style="4" customWidth="1"/>
    <col min="1538" max="1538" width="28.85546875" style="4" customWidth="1"/>
    <col min="1539" max="1539" width="60.140625" style="4" customWidth="1"/>
    <col min="1540" max="1792" width="9.140625" style="4"/>
    <col min="1793" max="1793" width="10.28515625" style="4" customWidth="1"/>
    <col min="1794" max="1794" width="28.85546875" style="4" customWidth="1"/>
    <col min="1795" max="1795" width="60.140625" style="4" customWidth="1"/>
    <col min="1796" max="2048" width="9.140625" style="4"/>
    <col min="2049" max="2049" width="10.28515625" style="4" customWidth="1"/>
    <col min="2050" max="2050" width="28.85546875" style="4" customWidth="1"/>
    <col min="2051" max="2051" width="60.140625" style="4" customWidth="1"/>
    <col min="2052" max="2304" width="9.140625" style="4"/>
    <col min="2305" max="2305" width="10.28515625" style="4" customWidth="1"/>
    <col min="2306" max="2306" width="28.85546875" style="4" customWidth="1"/>
    <col min="2307" max="2307" width="60.140625" style="4" customWidth="1"/>
    <col min="2308" max="2560" width="9.140625" style="4"/>
    <col min="2561" max="2561" width="10.28515625" style="4" customWidth="1"/>
    <col min="2562" max="2562" width="28.85546875" style="4" customWidth="1"/>
    <col min="2563" max="2563" width="60.140625" style="4" customWidth="1"/>
    <col min="2564" max="2816" width="9.140625" style="4"/>
    <col min="2817" max="2817" width="10.28515625" style="4" customWidth="1"/>
    <col min="2818" max="2818" width="28.85546875" style="4" customWidth="1"/>
    <col min="2819" max="2819" width="60.140625" style="4" customWidth="1"/>
    <col min="2820" max="3072" width="9.140625" style="4"/>
    <col min="3073" max="3073" width="10.28515625" style="4" customWidth="1"/>
    <col min="3074" max="3074" width="28.85546875" style="4" customWidth="1"/>
    <col min="3075" max="3075" width="60.140625" style="4" customWidth="1"/>
    <col min="3076" max="3328" width="9.140625" style="4"/>
    <col min="3329" max="3329" width="10.28515625" style="4" customWidth="1"/>
    <col min="3330" max="3330" width="28.85546875" style="4" customWidth="1"/>
    <col min="3331" max="3331" width="60.140625" style="4" customWidth="1"/>
    <col min="3332" max="3584" width="9.140625" style="4"/>
    <col min="3585" max="3585" width="10.28515625" style="4" customWidth="1"/>
    <col min="3586" max="3586" width="28.85546875" style="4" customWidth="1"/>
    <col min="3587" max="3587" width="60.140625" style="4" customWidth="1"/>
    <col min="3588" max="3840" width="9.140625" style="4"/>
    <col min="3841" max="3841" width="10.28515625" style="4" customWidth="1"/>
    <col min="3842" max="3842" width="28.85546875" style="4" customWidth="1"/>
    <col min="3843" max="3843" width="60.140625" style="4" customWidth="1"/>
    <col min="3844" max="4096" width="9.140625" style="4"/>
    <col min="4097" max="4097" width="10.28515625" style="4" customWidth="1"/>
    <col min="4098" max="4098" width="28.85546875" style="4" customWidth="1"/>
    <col min="4099" max="4099" width="60.140625" style="4" customWidth="1"/>
    <col min="4100" max="4352" width="9.140625" style="4"/>
    <col min="4353" max="4353" width="10.28515625" style="4" customWidth="1"/>
    <col min="4354" max="4354" width="28.85546875" style="4" customWidth="1"/>
    <col min="4355" max="4355" width="60.140625" style="4" customWidth="1"/>
    <col min="4356" max="4608" width="9.140625" style="4"/>
    <col min="4609" max="4609" width="10.28515625" style="4" customWidth="1"/>
    <col min="4610" max="4610" width="28.85546875" style="4" customWidth="1"/>
    <col min="4611" max="4611" width="60.140625" style="4" customWidth="1"/>
    <col min="4612" max="4864" width="9.140625" style="4"/>
    <col min="4865" max="4865" width="10.28515625" style="4" customWidth="1"/>
    <col min="4866" max="4866" width="28.85546875" style="4" customWidth="1"/>
    <col min="4867" max="4867" width="60.140625" style="4" customWidth="1"/>
    <col min="4868" max="5120" width="9.140625" style="4"/>
    <col min="5121" max="5121" width="10.28515625" style="4" customWidth="1"/>
    <col min="5122" max="5122" width="28.85546875" style="4" customWidth="1"/>
    <col min="5123" max="5123" width="60.140625" style="4" customWidth="1"/>
    <col min="5124" max="5376" width="9.140625" style="4"/>
    <col min="5377" max="5377" width="10.28515625" style="4" customWidth="1"/>
    <col min="5378" max="5378" width="28.85546875" style="4" customWidth="1"/>
    <col min="5379" max="5379" width="60.140625" style="4" customWidth="1"/>
    <col min="5380" max="5632" width="9.140625" style="4"/>
    <col min="5633" max="5633" width="10.28515625" style="4" customWidth="1"/>
    <col min="5634" max="5634" width="28.85546875" style="4" customWidth="1"/>
    <col min="5635" max="5635" width="60.140625" style="4" customWidth="1"/>
    <col min="5636" max="5888" width="9.140625" style="4"/>
    <col min="5889" max="5889" width="10.28515625" style="4" customWidth="1"/>
    <col min="5890" max="5890" width="28.85546875" style="4" customWidth="1"/>
    <col min="5891" max="5891" width="60.140625" style="4" customWidth="1"/>
    <col min="5892" max="6144" width="9.140625" style="4"/>
    <col min="6145" max="6145" width="10.28515625" style="4" customWidth="1"/>
    <col min="6146" max="6146" width="28.85546875" style="4" customWidth="1"/>
    <col min="6147" max="6147" width="60.140625" style="4" customWidth="1"/>
    <col min="6148" max="6400" width="9.140625" style="4"/>
    <col min="6401" max="6401" width="10.28515625" style="4" customWidth="1"/>
    <col min="6402" max="6402" width="28.85546875" style="4" customWidth="1"/>
    <col min="6403" max="6403" width="60.140625" style="4" customWidth="1"/>
    <col min="6404" max="6656" width="9.140625" style="4"/>
    <col min="6657" max="6657" width="10.28515625" style="4" customWidth="1"/>
    <col min="6658" max="6658" width="28.85546875" style="4" customWidth="1"/>
    <col min="6659" max="6659" width="60.140625" style="4" customWidth="1"/>
    <col min="6660" max="6912" width="9.140625" style="4"/>
    <col min="6913" max="6913" width="10.28515625" style="4" customWidth="1"/>
    <col min="6914" max="6914" width="28.85546875" style="4" customWidth="1"/>
    <col min="6915" max="6915" width="60.140625" style="4" customWidth="1"/>
    <col min="6916" max="7168" width="9.140625" style="4"/>
    <col min="7169" max="7169" width="10.28515625" style="4" customWidth="1"/>
    <col min="7170" max="7170" width="28.85546875" style="4" customWidth="1"/>
    <col min="7171" max="7171" width="60.140625" style="4" customWidth="1"/>
    <col min="7172" max="7424" width="9.140625" style="4"/>
    <col min="7425" max="7425" width="10.28515625" style="4" customWidth="1"/>
    <col min="7426" max="7426" width="28.85546875" style="4" customWidth="1"/>
    <col min="7427" max="7427" width="60.140625" style="4" customWidth="1"/>
    <col min="7428" max="7680" width="9.140625" style="4"/>
    <col min="7681" max="7681" width="10.28515625" style="4" customWidth="1"/>
    <col min="7682" max="7682" width="28.85546875" style="4" customWidth="1"/>
    <col min="7683" max="7683" width="60.140625" style="4" customWidth="1"/>
    <col min="7684" max="7936" width="9.140625" style="4"/>
    <col min="7937" max="7937" width="10.28515625" style="4" customWidth="1"/>
    <col min="7938" max="7938" width="28.85546875" style="4" customWidth="1"/>
    <col min="7939" max="7939" width="60.140625" style="4" customWidth="1"/>
    <col min="7940" max="8192" width="9.140625" style="4"/>
    <col min="8193" max="8193" width="10.28515625" style="4" customWidth="1"/>
    <col min="8194" max="8194" width="28.85546875" style="4" customWidth="1"/>
    <col min="8195" max="8195" width="60.140625" style="4" customWidth="1"/>
    <col min="8196" max="8448" width="9.140625" style="4"/>
    <col min="8449" max="8449" width="10.28515625" style="4" customWidth="1"/>
    <col min="8450" max="8450" width="28.85546875" style="4" customWidth="1"/>
    <col min="8451" max="8451" width="60.140625" style="4" customWidth="1"/>
    <col min="8452" max="8704" width="9.140625" style="4"/>
    <col min="8705" max="8705" width="10.28515625" style="4" customWidth="1"/>
    <col min="8706" max="8706" width="28.85546875" style="4" customWidth="1"/>
    <col min="8707" max="8707" width="60.140625" style="4" customWidth="1"/>
    <col min="8708" max="8960" width="9.140625" style="4"/>
    <col min="8961" max="8961" width="10.28515625" style="4" customWidth="1"/>
    <col min="8962" max="8962" width="28.85546875" style="4" customWidth="1"/>
    <col min="8963" max="8963" width="60.140625" style="4" customWidth="1"/>
    <col min="8964" max="9216" width="9.140625" style="4"/>
    <col min="9217" max="9217" width="10.28515625" style="4" customWidth="1"/>
    <col min="9218" max="9218" width="28.85546875" style="4" customWidth="1"/>
    <col min="9219" max="9219" width="60.140625" style="4" customWidth="1"/>
    <col min="9220" max="9472" width="9.140625" style="4"/>
    <col min="9473" max="9473" width="10.28515625" style="4" customWidth="1"/>
    <col min="9474" max="9474" width="28.85546875" style="4" customWidth="1"/>
    <col min="9475" max="9475" width="60.140625" style="4" customWidth="1"/>
    <col min="9476" max="9728" width="9.140625" style="4"/>
    <col min="9729" max="9729" width="10.28515625" style="4" customWidth="1"/>
    <col min="9730" max="9730" width="28.85546875" style="4" customWidth="1"/>
    <col min="9731" max="9731" width="60.140625" style="4" customWidth="1"/>
    <col min="9732" max="9984" width="9.140625" style="4"/>
    <col min="9985" max="9985" width="10.28515625" style="4" customWidth="1"/>
    <col min="9986" max="9986" width="28.85546875" style="4" customWidth="1"/>
    <col min="9987" max="9987" width="60.140625" style="4" customWidth="1"/>
    <col min="9988" max="10240" width="9.140625" style="4"/>
    <col min="10241" max="10241" width="10.28515625" style="4" customWidth="1"/>
    <col min="10242" max="10242" width="28.85546875" style="4" customWidth="1"/>
    <col min="10243" max="10243" width="60.140625" style="4" customWidth="1"/>
    <col min="10244" max="10496" width="9.140625" style="4"/>
    <col min="10497" max="10497" width="10.28515625" style="4" customWidth="1"/>
    <col min="10498" max="10498" width="28.85546875" style="4" customWidth="1"/>
    <col min="10499" max="10499" width="60.140625" style="4" customWidth="1"/>
    <col min="10500" max="10752" width="9.140625" style="4"/>
    <col min="10753" max="10753" width="10.28515625" style="4" customWidth="1"/>
    <col min="10754" max="10754" width="28.85546875" style="4" customWidth="1"/>
    <col min="10755" max="10755" width="60.140625" style="4" customWidth="1"/>
    <col min="10756" max="11008" width="9.140625" style="4"/>
    <col min="11009" max="11009" width="10.28515625" style="4" customWidth="1"/>
    <col min="11010" max="11010" width="28.85546875" style="4" customWidth="1"/>
    <col min="11011" max="11011" width="60.140625" style="4" customWidth="1"/>
    <col min="11012" max="11264" width="9.140625" style="4"/>
    <col min="11265" max="11265" width="10.28515625" style="4" customWidth="1"/>
    <col min="11266" max="11266" width="28.85546875" style="4" customWidth="1"/>
    <col min="11267" max="11267" width="60.140625" style="4" customWidth="1"/>
    <col min="11268" max="11520" width="9.140625" style="4"/>
    <col min="11521" max="11521" width="10.28515625" style="4" customWidth="1"/>
    <col min="11522" max="11522" width="28.85546875" style="4" customWidth="1"/>
    <col min="11523" max="11523" width="60.140625" style="4" customWidth="1"/>
    <col min="11524" max="11776" width="9.140625" style="4"/>
    <col min="11777" max="11777" width="10.28515625" style="4" customWidth="1"/>
    <col min="11778" max="11778" width="28.85546875" style="4" customWidth="1"/>
    <col min="11779" max="11779" width="60.140625" style="4" customWidth="1"/>
    <col min="11780" max="12032" width="9.140625" style="4"/>
    <col min="12033" max="12033" width="10.28515625" style="4" customWidth="1"/>
    <col min="12034" max="12034" width="28.85546875" style="4" customWidth="1"/>
    <col min="12035" max="12035" width="60.140625" style="4" customWidth="1"/>
    <col min="12036" max="12288" width="9.140625" style="4"/>
    <col min="12289" max="12289" width="10.28515625" style="4" customWidth="1"/>
    <col min="12290" max="12290" width="28.85546875" style="4" customWidth="1"/>
    <col min="12291" max="12291" width="60.140625" style="4" customWidth="1"/>
    <col min="12292" max="12544" width="9.140625" style="4"/>
    <col min="12545" max="12545" width="10.28515625" style="4" customWidth="1"/>
    <col min="12546" max="12546" width="28.85546875" style="4" customWidth="1"/>
    <col min="12547" max="12547" width="60.140625" style="4" customWidth="1"/>
    <col min="12548" max="12800" width="9.140625" style="4"/>
    <col min="12801" max="12801" width="10.28515625" style="4" customWidth="1"/>
    <col min="12802" max="12802" width="28.85546875" style="4" customWidth="1"/>
    <col min="12803" max="12803" width="60.140625" style="4" customWidth="1"/>
    <col min="12804" max="13056" width="9.140625" style="4"/>
    <col min="13057" max="13057" width="10.28515625" style="4" customWidth="1"/>
    <col min="13058" max="13058" width="28.85546875" style="4" customWidth="1"/>
    <col min="13059" max="13059" width="60.140625" style="4" customWidth="1"/>
    <col min="13060" max="13312" width="9.140625" style="4"/>
    <col min="13313" max="13313" width="10.28515625" style="4" customWidth="1"/>
    <col min="13314" max="13314" width="28.85546875" style="4" customWidth="1"/>
    <col min="13315" max="13315" width="60.140625" style="4" customWidth="1"/>
    <col min="13316" max="13568" width="9.140625" style="4"/>
    <col min="13569" max="13569" width="10.28515625" style="4" customWidth="1"/>
    <col min="13570" max="13570" width="28.85546875" style="4" customWidth="1"/>
    <col min="13571" max="13571" width="60.140625" style="4" customWidth="1"/>
    <col min="13572" max="13824" width="9.140625" style="4"/>
    <col min="13825" max="13825" width="10.28515625" style="4" customWidth="1"/>
    <col min="13826" max="13826" width="28.85546875" style="4" customWidth="1"/>
    <col min="13827" max="13827" width="60.140625" style="4" customWidth="1"/>
    <col min="13828" max="14080" width="9.140625" style="4"/>
    <col min="14081" max="14081" width="10.28515625" style="4" customWidth="1"/>
    <col min="14082" max="14082" width="28.85546875" style="4" customWidth="1"/>
    <col min="14083" max="14083" width="60.140625" style="4" customWidth="1"/>
    <col min="14084" max="14336" width="9.140625" style="4"/>
    <col min="14337" max="14337" width="10.28515625" style="4" customWidth="1"/>
    <col min="14338" max="14338" width="28.85546875" style="4" customWidth="1"/>
    <col min="14339" max="14339" width="60.140625" style="4" customWidth="1"/>
    <col min="14340" max="14592" width="9.140625" style="4"/>
    <col min="14593" max="14593" width="10.28515625" style="4" customWidth="1"/>
    <col min="14594" max="14594" width="28.85546875" style="4" customWidth="1"/>
    <col min="14595" max="14595" width="60.140625" style="4" customWidth="1"/>
    <col min="14596" max="14848" width="9.140625" style="4"/>
    <col min="14849" max="14849" width="10.28515625" style="4" customWidth="1"/>
    <col min="14850" max="14850" width="28.85546875" style="4" customWidth="1"/>
    <col min="14851" max="14851" width="60.140625" style="4" customWidth="1"/>
    <col min="14852" max="15104" width="9.140625" style="4"/>
    <col min="15105" max="15105" width="10.28515625" style="4" customWidth="1"/>
    <col min="15106" max="15106" width="28.85546875" style="4" customWidth="1"/>
    <col min="15107" max="15107" width="60.140625" style="4" customWidth="1"/>
    <col min="15108" max="15360" width="9.140625" style="4"/>
    <col min="15361" max="15361" width="10.28515625" style="4" customWidth="1"/>
    <col min="15362" max="15362" width="28.85546875" style="4" customWidth="1"/>
    <col min="15363" max="15363" width="60.140625" style="4" customWidth="1"/>
    <col min="15364" max="15616" width="9.140625" style="4"/>
    <col min="15617" max="15617" width="10.28515625" style="4" customWidth="1"/>
    <col min="15618" max="15618" width="28.85546875" style="4" customWidth="1"/>
    <col min="15619" max="15619" width="60.140625" style="4" customWidth="1"/>
    <col min="15620" max="15872" width="9.140625" style="4"/>
    <col min="15873" max="15873" width="10.28515625" style="4" customWidth="1"/>
    <col min="15874" max="15874" width="28.85546875" style="4" customWidth="1"/>
    <col min="15875" max="15875" width="60.140625" style="4" customWidth="1"/>
    <col min="15876" max="16128" width="9.140625" style="4"/>
    <col min="16129" max="16129" width="10.28515625" style="4" customWidth="1"/>
    <col min="16130" max="16130" width="28.85546875" style="4" customWidth="1"/>
    <col min="16131" max="16131" width="60.140625" style="4" customWidth="1"/>
    <col min="16132" max="16384" width="9.140625" style="4"/>
  </cols>
  <sheetData>
    <row r="1" spans="1:3" ht="49.5" customHeight="1">
      <c r="C1" s="60"/>
    </row>
    <row r="2" spans="1:3" ht="18" customHeight="1">
      <c r="C2" s="61"/>
    </row>
    <row r="3" spans="1:3" ht="18" customHeight="1">
      <c r="A3" s="278" t="s">
        <v>101</v>
      </c>
      <c r="B3" s="278"/>
      <c r="C3" s="278"/>
    </row>
    <row r="4" spans="1:3" ht="33" customHeight="1">
      <c r="A4" s="280" t="s">
        <v>199</v>
      </c>
      <c r="B4" s="280"/>
      <c r="C4" s="280"/>
    </row>
    <row r="5" spans="1:3" ht="12" customHeight="1">
      <c r="A5" s="62"/>
      <c r="B5" s="34"/>
      <c r="C5" s="34"/>
    </row>
    <row r="6" spans="1:3" ht="71.25" customHeight="1">
      <c r="A6" s="63" t="s">
        <v>200</v>
      </c>
      <c r="B6" s="64" t="s">
        <v>201</v>
      </c>
      <c r="C6" s="64" t="s">
        <v>202</v>
      </c>
    </row>
    <row r="7" spans="1:3" ht="17.25" thickBot="1">
      <c r="A7" s="63">
        <v>1</v>
      </c>
      <c r="B7" s="63">
        <v>2</v>
      </c>
      <c r="C7" s="63">
        <v>3</v>
      </c>
    </row>
    <row r="8" spans="1:3" ht="50.25" thickBot="1">
      <c r="A8" s="65"/>
      <c r="B8" s="66"/>
      <c r="C8" s="67" t="s">
        <v>4</v>
      </c>
    </row>
    <row r="9" spans="1:3" ht="13.5" customHeight="1" thickBot="1">
      <c r="A9" s="281">
        <v>950</v>
      </c>
      <c r="B9" s="281" t="s">
        <v>203</v>
      </c>
      <c r="C9" s="281" t="s">
        <v>204</v>
      </c>
    </row>
    <row r="10" spans="1:3" ht="38.25" customHeight="1" thickBot="1">
      <c r="A10" s="281"/>
      <c r="B10" s="281"/>
      <c r="C10" s="281"/>
    </row>
    <row r="11" spans="1:3" ht="51.75" customHeight="1" thickBot="1">
      <c r="A11" s="68">
        <v>950</v>
      </c>
      <c r="B11" s="69" t="s">
        <v>205</v>
      </c>
      <c r="C11" s="69" t="s">
        <v>206</v>
      </c>
    </row>
    <row r="12" spans="1:3" ht="44.25" customHeight="1"/>
    <row r="13" spans="1:3" ht="42" customHeight="1"/>
    <row r="14" spans="1:3" ht="45.75" customHeight="1"/>
    <row r="15" spans="1:3" ht="39.75" customHeight="1"/>
    <row r="16" spans="1:3" ht="33.75" customHeight="1"/>
    <row r="17" ht="41.25" customHeight="1"/>
    <row r="18" ht="25.5" customHeight="1"/>
    <row r="19" ht="42.75" customHeight="1"/>
    <row r="20" ht="46.5" customHeight="1"/>
    <row r="21" ht="39.75" customHeight="1"/>
    <row r="22" ht="33.75" customHeight="1"/>
    <row r="23" ht="49.5" customHeight="1"/>
    <row r="24" ht="51" customHeight="1"/>
    <row r="25" ht="43.5" customHeight="1"/>
    <row r="26" ht="36.75" customHeight="1"/>
    <row r="27" ht="54" customHeight="1"/>
    <row r="28" ht="34.5" customHeight="1"/>
    <row r="29" ht="44.25" customHeight="1"/>
    <row r="30" ht="42" customHeight="1"/>
    <row r="31" ht="33" customHeight="1"/>
    <row r="32" ht="49.5" customHeight="1"/>
    <row r="34" ht="50.25" customHeight="1"/>
    <row r="35" ht="50.25" customHeight="1"/>
    <row r="36" ht="44.25" customHeight="1"/>
    <row r="37" ht="43.5" customHeight="1"/>
    <row r="38" ht="42.75" customHeight="1"/>
    <row r="39" ht="51.75" customHeight="1"/>
    <row r="40" ht="47.25" customHeight="1"/>
    <row r="41" ht="36.75" customHeight="1"/>
    <row r="42" ht="45.75" customHeight="1"/>
    <row r="43" ht="49.5" customHeight="1"/>
    <row r="44" ht="32.25" customHeight="1"/>
    <row r="45" ht="43.5" customHeight="1"/>
    <row r="46" ht="38.25" customHeight="1"/>
    <row r="47" ht="69.75" customHeight="1"/>
    <row r="48" ht="53.25" customHeight="1"/>
    <row r="49" ht="117.75" customHeight="1"/>
    <row r="50" ht="69.75" customHeight="1"/>
    <row r="51" ht="35.25" customHeight="1"/>
    <row r="52" ht="64.5" customHeight="1"/>
    <row r="53" ht="49.5" customHeight="1"/>
    <row r="54" ht="66" customHeight="1"/>
    <row r="55" ht="66.75" customHeight="1"/>
    <row r="56" ht="51" customHeight="1"/>
    <row r="57" ht="65.25" customHeight="1"/>
    <row r="58" ht="33" customHeight="1"/>
    <row r="59" ht="67.5" customHeight="1"/>
    <row r="60" ht="67.5" customHeight="1"/>
    <row r="61" ht="15.75" customHeight="1"/>
    <row r="62" ht="66.75" customHeight="1"/>
    <row r="63" ht="68.25" customHeight="1"/>
    <row r="64" ht="50.25" customHeight="1"/>
    <row r="65" ht="49.5" customHeight="1"/>
    <row r="66" ht="32.25" customHeight="1"/>
    <row r="68" ht="66" customHeight="1"/>
    <row r="69" ht="49.5" customHeight="1"/>
    <row r="70" ht="31.5" customHeight="1"/>
    <row r="71" ht="66.75" customHeight="1"/>
    <row r="72" ht="49.5" customHeight="1"/>
    <row r="73" ht="66" customHeight="1"/>
    <row r="74" ht="66.75" customHeight="1"/>
    <row r="75" ht="87.75" customHeight="1"/>
    <row r="76" ht="89.25" customHeight="1"/>
    <row r="77" ht="54.75" customHeight="1"/>
    <row r="78" ht="69" customHeight="1"/>
    <row r="79" ht="55.5" customHeight="1"/>
    <row r="80" ht="36.75" customHeight="1"/>
    <row r="81" ht="70.5" customHeight="1"/>
    <row r="82" ht="72" customHeight="1"/>
    <row r="83" ht="73.5" customHeight="1"/>
    <row r="84" ht="22.5" customHeight="1"/>
    <row r="85" ht="71.25" customHeight="1"/>
    <row r="86" ht="70.5" customHeight="1"/>
    <row r="87" ht="39" customHeight="1"/>
    <row r="88" ht="67.5" customHeight="1"/>
    <row r="89" ht="51" customHeight="1"/>
    <row r="90" ht="83.25" customHeight="1"/>
    <row r="91" ht="67.5" customHeight="1"/>
    <row r="92" ht="115.5" customHeight="1"/>
    <row r="93" ht="65.25" customHeight="1"/>
    <row r="94" ht="99.75" customHeight="1"/>
    <row r="95" ht="67.5" customHeight="1"/>
    <row r="96" ht="33" customHeight="1"/>
    <row r="97" ht="117.75" customHeight="1"/>
    <row r="98" ht="137.25" customHeight="1"/>
    <row r="99" ht="116.25" customHeight="1"/>
    <row r="100" ht="115.5" customHeight="1"/>
    <row r="101" ht="121.5" customHeight="1"/>
    <row r="102" ht="132.75" customHeight="1"/>
    <row r="103" ht="50.25" customHeight="1"/>
    <row r="104" ht="69" customHeight="1"/>
    <row r="105" ht="36.75" customHeight="1"/>
    <row r="106" ht="32.25" customHeight="1"/>
    <row r="107" ht="68.25" customHeight="1"/>
    <row r="108" ht="69" customHeight="1"/>
    <row r="109" ht="100.5" customHeight="1"/>
    <row r="110" ht="67.5" customHeight="1"/>
    <row r="111" ht="50.25" customHeight="1"/>
    <row r="112" ht="84" customHeight="1"/>
    <row r="113" ht="51" customHeight="1"/>
    <row r="114" ht="37.5" customHeight="1"/>
    <row r="115" ht="101.25" customHeight="1"/>
    <row r="116" ht="72" customHeight="1"/>
    <row r="117" ht="66" customHeight="1"/>
    <row r="118" ht="52.5" customHeight="1"/>
    <row r="119" ht="66" customHeight="1"/>
    <row r="120" ht="82.5" customHeight="1"/>
    <row r="121" ht="36.75" customHeight="1"/>
    <row r="122" ht="68.25" customHeight="1"/>
    <row r="123" ht="67.5" customHeight="1"/>
    <row r="124" ht="66.75" customHeight="1"/>
    <row r="125" ht="33.75" customHeight="1"/>
    <row r="126" ht="66" customHeight="1"/>
    <row r="127" ht="49.5" customHeight="1"/>
    <row r="128" ht="33" customHeight="1"/>
    <row r="129" ht="51.75" customHeight="1"/>
    <row r="130" ht="36.75" customHeight="1"/>
    <row r="131" ht="38.25" customHeight="1"/>
    <row r="132" ht="72" customHeight="1"/>
    <row r="133" ht="51.75" customHeight="1"/>
    <row r="134" ht="37.5" customHeight="1"/>
    <row r="135" ht="70.5" customHeight="1"/>
    <row r="136" ht="71.25" customHeight="1"/>
    <row r="137" ht="35.25" customHeight="1"/>
    <row r="138" ht="107.25" customHeight="1"/>
    <row r="139" ht="75.75" customHeight="1"/>
    <row r="140" ht="40.5" customHeight="1"/>
    <row r="141" ht="49.5" customHeight="1"/>
    <row r="142" ht="48.75" customHeight="1"/>
    <row r="143" ht="33" customHeight="1"/>
    <row r="144" ht="51" customHeight="1"/>
    <row r="145" ht="49.5" customHeight="1"/>
    <row r="146" ht="49.5" customHeight="1"/>
    <row r="147" ht="75" customHeight="1"/>
    <row r="148" ht="84.75" customHeight="1"/>
    <row r="149" ht="33" customHeight="1"/>
    <row r="150" ht="186.75" customHeight="1"/>
    <row r="151" ht="54" customHeight="1"/>
    <row r="152" ht="31.5" customHeight="1"/>
    <row r="153" ht="127.5" customHeight="1"/>
    <row r="154" ht="67.5" customHeight="1"/>
    <row r="155" ht="68.25" customHeight="1"/>
    <row r="156" ht="68.25" customHeight="1"/>
    <row r="157" ht="50.25" customHeight="1"/>
    <row r="158" ht="35.25" customHeight="1"/>
    <row r="160" ht="34.5" customHeight="1"/>
    <row r="161" ht="84" customHeight="1"/>
    <row r="163" ht="33.75" customHeight="1"/>
    <row r="165" ht="33.75" customHeight="1"/>
    <row r="166" ht="117" customHeight="1"/>
    <row r="167" ht="49.5" customHeight="1"/>
  </sheetData>
  <mergeCells count="5">
    <mergeCell ref="A3:C3"/>
    <mergeCell ref="A4:C4"/>
    <mergeCell ref="A9:A10"/>
    <mergeCell ref="B9:B10"/>
    <mergeCell ref="C9:C10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3"/>
  <sheetViews>
    <sheetView workbookViewId="0">
      <selection activeCell="E10" sqref="E10"/>
    </sheetView>
  </sheetViews>
  <sheetFormatPr defaultRowHeight="15"/>
  <cols>
    <col min="1" max="1" width="25.85546875" customWidth="1"/>
    <col min="2" max="2" width="45.42578125" customWidth="1"/>
    <col min="3" max="3" width="12.28515625" customWidth="1"/>
  </cols>
  <sheetData>
    <row r="1" spans="1:3" ht="15.75">
      <c r="B1" s="283" t="s">
        <v>207</v>
      </c>
      <c r="C1" s="283"/>
    </row>
    <row r="2" spans="1:3" ht="15.75">
      <c r="B2" s="283" t="s">
        <v>807</v>
      </c>
      <c r="C2" s="283"/>
    </row>
    <row r="3" spans="1:3" ht="15.75">
      <c r="B3" s="283" t="s">
        <v>208</v>
      </c>
      <c r="C3" s="283"/>
    </row>
    <row r="4" spans="1:3" ht="15.75">
      <c r="B4" s="284" t="s">
        <v>815</v>
      </c>
      <c r="C4" s="283"/>
    </row>
    <row r="5" spans="1:3">
      <c r="A5" s="70"/>
    </row>
    <row r="6" spans="1:3" ht="16.5">
      <c r="A6" s="285" t="s">
        <v>209</v>
      </c>
      <c r="B6" s="285"/>
      <c r="C6" s="285"/>
    </row>
    <row r="7" spans="1:3" ht="16.5">
      <c r="A7" s="285" t="s">
        <v>210</v>
      </c>
      <c r="B7" s="285"/>
      <c r="C7" s="285"/>
    </row>
    <row r="8" spans="1:3" ht="16.5">
      <c r="A8" s="71"/>
      <c r="B8" s="71"/>
      <c r="C8" s="71"/>
    </row>
    <row r="9" spans="1:3" ht="16.5">
      <c r="A9" s="282" t="s">
        <v>211</v>
      </c>
      <c r="B9" s="282"/>
      <c r="C9" s="282"/>
    </row>
    <row r="10" spans="1:3" ht="49.5">
      <c r="A10" s="72" t="s">
        <v>201</v>
      </c>
      <c r="B10" s="73" t="s">
        <v>212</v>
      </c>
      <c r="C10" s="74" t="s">
        <v>213</v>
      </c>
    </row>
    <row r="11" spans="1:3">
      <c r="A11" s="75">
        <v>1</v>
      </c>
      <c r="B11" s="75">
        <v>2</v>
      </c>
      <c r="C11" s="75">
        <v>3</v>
      </c>
    </row>
    <row r="12" spans="1:3" ht="33">
      <c r="A12" s="76" t="s">
        <v>214</v>
      </c>
      <c r="B12" s="77" t="s">
        <v>215</v>
      </c>
      <c r="C12" s="78">
        <f>C13+C17+C21+C23+C26+C28+C30+C15</f>
        <v>191372</v>
      </c>
    </row>
    <row r="13" spans="1:3" ht="33">
      <c r="A13" s="79" t="s">
        <v>216</v>
      </c>
      <c r="B13" s="80" t="s">
        <v>217</v>
      </c>
      <c r="C13" s="81">
        <f>C14</f>
        <v>160018</v>
      </c>
    </row>
    <row r="14" spans="1:3" ht="33">
      <c r="A14" s="79" t="s">
        <v>218</v>
      </c>
      <c r="B14" s="79" t="s">
        <v>219</v>
      </c>
      <c r="C14" s="82">
        <v>160018</v>
      </c>
    </row>
    <row r="15" spans="1:3" ht="66">
      <c r="A15" s="83" t="s">
        <v>220</v>
      </c>
      <c r="B15" s="84" t="s">
        <v>221</v>
      </c>
      <c r="C15" s="85">
        <f>C16</f>
        <v>2414</v>
      </c>
    </row>
    <row r="16" spans="1:3" ht="49.5">
      <c r="A16" s="83" t="s">
        <v>152</v>
      </c>
      <c r="B16" s="86" t="s">
        <v>153</v>
      </c>
      <c r="C16" s="82">
        <v>2414</v>
      </c>
    </row>
    <row r="17" spans="1:3" ht="33">
      <c r="A17" s="87" t="s">
        <v>222</v>
      </c>
      <c r="B17" s="87" t="s">
        <v>223</v>
      </c>
      <c r="C17" s="78">
        <f>C18+C19+C20</f>
        <v>13100</v>
      </c>
    </row>
    <row r="18" spans="1:3" ht="33">
      <c r="A18" s="88" t="s">
        <v>154</v>
      </c>
      <c r="B18" s="79" t="s">
        <v>155</v>
      </c>
      <c r="C18" s="82">
        <v>12600</v>
      </c>
    </row>
    <row r="19" spans="1:3" ht="33">
      <c r="A19" s="89" t="s">
        <v>224</v>
      </c>
      <c r="B19" s="90" t="s">
        <v>157</v>
      </c>
      <c r="C19" s="82">
        <v>450</v>
      </c>
    </row>
    <row r="20" spans="1:3" ht="33">
      <c r="A20" s="91" t="s">
        <v>225</v>
      </c>
      <c r="B20" s="90" t="s">
        <v>226</v>
      </c>
      <c r="C20" s="82">
        <v>50</v>
      </c>
    </row>
    <row r="21" spans="1:3" ht="33">
      <c r="A21" s="92" t="s">
        <v>227</v>
      </c>
      <c r="B21" s="92" t="s">
        <v>228</v>
      </c>
      <c r="C21" s="85">
        <f>C22</f>
        <v>1650</v>
      </c>
    </row>
    <row r="22" spans="1:3" ht="49.5">
      <c r="A22" s="91" t="s">
        <v>229</v>
      </c>
      <c r="B22" s="93" t="s">
        <v>230</v>
      </c>
      <c r="C22" s="82">
        <v>1650</v>
      </c>
    </row>
    <row r="23" spans="1:3" ht="82.5">
      <c r="A23" s="91" t="s">
        <v>231</v>
      </c>
      <c r="B23" s="90" t="s">
        <v>232</v>
      </c>
      <c r="C23" s="85">
        <f>C24+C25</f>
        <v>11140</v>
      </c>
    </row>
    <row r="24" spans="1:3" ht="148.5">
      <c r="A24" s="91" t="s">
        <v>233</v>
      </c>
      <c r="B24" s="93" t="s">
        <v>234</v>
      </c>
      <c r="C24" s="82">
        <v>8000</v>
      </c>
    </row>
    <row r="25" spans="1:3" ht="148.5">
      <c r="A25" s="91" t="s">
        <v>235</v>
      </c>
      <c r="B25" s="93" t="s">
        <v>236</v>
      </c>
      <c r="C25" s="82">
        <v>3140</v>
      </c>
    </row>
    <row r="26" spans="1:3" ht="33">
      <c r="A26" s="91" t="s">
        <v>237</v>
      </c>
      <c r="B26" s="92" t="s">
        <v>238</v>
      </c>
      <c r="C26" s="85">
        <f>C27</f>
        <v>1350</v>
      </c>
    </row>
    <row r="27" spans="1:3" ht="33">
      <c r="A27" s="91" t="s">
        <v>105</v>
      </c>
      <c r="B27" s="93" t="s">
        <v>106</v>
      </c>
      <c r="C27" s="82">
        <v>1350</v>
      </c>
    </row>
    <row r="28" spans="1:3" ht="49.5">
      <c r="A28" s="73" t="s">
        <v>239</v>
      </c>
      <c r="B28" s="92" t="s">
        <v>240</v>
      </c>
      <c r="C28" s="78">
        <f>C29</f>
        <v>0</v>
      </c>
    </row>
    <row r="29" spans="1:3" ht="82.5">
      <c r="A29" s="73" t="s">
        <v>241</v>
      </c>
      <c r="B29" s="92" t="s">
        <v>242</v>
      </c>
      <c r="C29" s="82"/>
    </row>
    <row r="30" spans="1:3" ht="33">
      <c r="A30" s="91" t="s">
        <v>243</v>
      </c>
      <c r="B30" s="92" t="s">
        <v>244</v>
      </c>
      <c r="C30" s="85">
        <v>1700</v>
      </c>
    </row>
    <row r="31" spans="1:3" ht="33">
      <c r="A31" s="94" t="s">
        <v>245</v>
      </c>
      <c r="B31" s="94" t="s">
        <v>246</v>
      </c>
      <c r="C31" s="95">
        <f>C35+C37+C38+C50+C51+C32+C36</f>
        <v>173438.98</v>
      </c>
    </row>
    <row r="32" spans="1:3" ht="33">
      <c r="A32" s="91" t="s">
        <v>57</v>
      </c>
      <c r="B32" s="93" t="s">
        <v>58</v>
      </c>
      <c r="C32" s="82">
        <f>C34</f>
        <v>0</v>
      </c>
    </row>
    <row r="33" spans="1:3" ht="16.5">
      <c r="B33" s="91" t="s">
        <v>247</v>
      </c>
      <c r="C33" s="82"/>
    </row>
    <row r="34" spans="1:3" ht="66">
      <c r="A34" s="73"/>
      <c r="B34" s="93" t="s">
        <v>248</v>
      </c>
      <c r="C34" s="82"/>
    </row>
    <row r="35" spans="1:3" ht="49.5">
      <c r="A35" s="91" t="s">
        <v>59</v>
      </c>
      <c r="B35" s="93" t="s">
        <v>60</v>
      </c>
      <c r="C35" s="82">
        <v>1190</v>
      </c>
    </row>
    <row r="36" spans="1:3" ht="66">
      <c r="A36" s="91" t="s">
        <v>249</v>
      </c>
      <c r="B36" s="93" t="s">
        <v>250</v>
      </c>
      <c r="C36" s="82"/>
    </row>
    <row r="37" spans="1:3" ht="66">
      <c r="A37" s="91" t="s">
        <v>63</v>
      </c>
      <c r="B37" s="93" t="s">
        <v>64</v>
      </c>
      <c r="C37" s="82">
        <v>464</v>
      </c>
    </row>
    <row r="38" spans="1:3" ht="66">
      <c r="A38" s="91" t="s">
        <v>65</v>
      </c>
      <c r="B38" s="93" t="s">
        <v>66</v>
      </c>
      <c r="C38" s="74">
        <f>C40+C41+C42+C43+C44+C45+C46+C47+C48+C49</f>
        <v>167121.98000000001</v>
      </c>
    </row>
    <row r="39" spans="1:3" ht="16.5">
      <c r="A39" s="90"/>
      <c r="B39" s="90" t="s">
        <v>251</v>
      </c>
      <c r="C39" s="74"/>
    </row>
    <row r="40" spans="1:3" ht="82.5">
      <c r="A40" s="90"/>
      <c r="B40" s="93" t="s">
        <v>252</v>
      </c>
      <c r="C40" s="82">
        <v>34996</v>
      </c>
    </row>
    <row r="41" spans="1:3" ht="82.5">
      <c r="A41" s="90"/>
      <c r="B41" s="93" t="s">
        <v>253</v>
      </c>
      <c r="C41" s="82">
        <v>1003.4</v>
      </c>
    </row>
    <row r="42" spans="1:3" ht="66">
      <c r="A42" s="90"/>
      <c r="B42" s="93" t="s">
        <v>254</v>
      </c>
      <c r="C42" s="82">
        <v>538</v>
      </c>
    </row>
    <row r="43" spans="1:3" ht="82.5">
      <c r="A43" s="90"/>
      <c r="B43" s="93" t="s">
        <v>255</v>
      </c>
      <c r="C43" s="82">
        <v>13333</v>
      </c>
    </row>
    <row r="44" spans="1:3" ht="49.5">
      <c r="A44" s="90"/>
      <c r="B44" s="93" t="s">
        <v>256</v>
      </c>
      <c r="C44" s="82">
        <v>651</v>
      </c>
    </row>
    <row r="45" spans="1:3" ht="82.5">
      <c r="A45" s="90"/>
      <c r="B45" s="93" t="s">
        <v>257</v>
      </c>
      <c r="C45" s="82">
        <v>3265</v>
      </c>
    </row>
    <row r="46" spans="1:3" ht="132">
      <c r="A46" s="90"/>
      <c r="B46" s="93" t="s">
        <v>258</v>
      </c>
      <c r="C46" s="82">
        <v>110711</v>
      </c>
    </row>
    <row r="47" spans="1:3" ht="66">
      <c r="A47" s="96"/>
      <c r="B47" s="93" t="s">
        <v>259</v>
      </c>
      <c r="C47" s="82">
        <v>2349</v>
      </c>
    </row>
    <row r="48" spans="1:3" ht="115.5">
      <c r="A48" s="96"/>
      <c r="B48" s="93" t="s">
        <v>260</v>
      </c>
      <c r="C48" s="82">
        <v>0.28999999999999998</v>
      </c>
    </row>
    <row r="49" spans="1:4" ht="138.75" customHeight="1">
      <c r="A49" s="96"/>
      <c r="B49" s="93" t="s">
        <v>261</v>
      </c>
      <c r="C49" s="82">
        <v>275.29000000000002</v>
      </c>
    </row>
    <row r="50" spans="1:4" ht="132">
      <c r="A50" s="73" t="s">
        <v>262</v>
      </c>
      <c r="B50" s="93" t="s">
        <v>263</v>
      </c>
      <c r="C50" s="82">
        <v>2703</v>
      </c>
    </row>
    <row r="51" spans="1:4" ht="121.5" customHeight="1">
      <c r="A51" s="73" t="s">
        <v>264</v>
      </c>
      <c r="B51" s="93" t="s">
        <v>265</v>
      </c>
      <c r="C51" s="82">
        <v>1960</v>
      </c>
      <c r="D51" s="97"/>
    </row>
    <row r="52" spans="1:4" ht="16.5">
      <c r="A52" s="96"/>
      <c r="B52" s="98" t="s">
        <v>266</v>
      </c>
      <c r="C52" s="95">
        <f>C12+C31</f>
        <v>364810.98</v>
      </c>
    </row>
    <row r="53" spans="1:4" ht="16.5">
      <c r="C53" s="99"/>
    </row>
  </sheetData>
  <mergeCells count="7">
    <mergeCell ref="A9:C9"/>
    <mergeCell ref="B1:C1"/>
    <mergeCell ref="B2:C2"/>
    <mergeCell ref="B3:C3"/>
    <mergeCell ref="B4:C4"/>
    <mergeCell ref="A6:C6"/>
    <mergeCell ref="A7:C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7"/>
  <sheetViews>
    <sheetView workbookViewId="0">
      <selection activeCell="G11" sqref="G11"/>
    </sheetView>
  </sheetViews>
  <sheetFormatPr defaultRowHeight="15"/>
  <cols>
    <col min="1" max="1" width="25.85546875" customWidth="1"/>
    <col min="2" max="2" width="45.42578125" customWidth="1"/>
    <col min="3" max="4" width="12.28515625" customWidth="1"/>
  </cols>
  <sheetData>
    <row r="1" spans="1:4" ht="15.75">
      <c r="B1" s="283" t="s">
        <v>267</v>
      </c>
      <c r="C1" s="283"/>
      <c r="D1" s="283"/>
    </row>
    <row r="2" spans="1:4" ht="15.75">
      <c r="B2" s="283" t="s">
        <v>807</v>
      </c>
      <c r="C2" s="283"/>
      <c r="D2" s="283"/>
    </row>
    <row r="3" spans="1:4" ht="15.75">
      <c r="B3" s="283" t="s">
        <v>208</v>
      </c>
      <c r="C3" s="283"/>
      <c r="D3" s="283"/>
    </row>
    <row r="4" spans="1:4" ht="15.75">
      <c r="B4" s="284" t="s">
        <v>814</v>
      </c>
      <c r="C4" s="283"/>
      <c r="D4" s="283"/>
    </row>
    <row r="5" spans="1:4">
      <c r="A5" s="70"/>
    </row>
    <row r="6" spans="1:4" ht="16.5">
      <c r="A6" s="285" t="s">
        <v>209</v>
      </c>
      <c r="B6" s="285"/>
      <c r="C6" s="285"/>
    </row>
    <row r="7" spans="1:4" ht="16.5">
      <c r="A7" s="285" t="s">
        <v>268</v>
      </c>
      <c r="B7" s="285"/>
      <c r="C7" s="285"/>
    </row>
    <row r="8" spans="1:4" ht="16.5">
      <c r="A8" s="71"/>
      <c r="B8" s="71"/>
      <c r="C8" s="71"/>
      <c r="D8" s="71"/>
    </row>
    <row r="9" spans="1:4" ht="16.5">
      <c r="A9" s="286" t="s">
        <v>211</v>
      </c>
      <c r="B9" s="286"/>
      <c r="C9" s="286"/>
      <c r="D9" s="286"/>
    </row>
    <row r="10" spans="1:4" ht="16.5">
      <c r="A10" s="287" t="s">
        <v>201</v>
      </c>
      <c r="B10" s="289" t="s">
        <v>212</v>
      </c>
      <c r="C10" s="291" t="s">
        <v>213</v>
      </c>
      <c r="D10" s="291"/>
    </row>
    <row r="11" spans="1:4" ht="49.5" customHeight="1">
      <c r="A11" s="288"/>
      <c r="B11" s="290"/>
      <c r="C11" s="74">
        <v>2018</v>
      </c>
      <c r="D11" s="74">
        <v>2019</v>
      </c>
    </row>
    <row r="12" spans="1:4">
      <c r="A12" s="75">
        <v>1</v>
      </c>
      <c r="B12" s="75">
        <v>2</v>
      </c>
      <c r="C12" s="75">
        <v>3</v>
      </c>
      <c r="D12" s="75">
        <v>4</v>
      </c>
    </row>
    <row r="13" spans="1:4" ht="33.75" customHeight="1">
      <c r="A13" s="76" t="s">
        <v>214</v>
      </c>
      <c r="B13" s="77" t="s">
        <v>215</v>
      </c>
      <c r="C13" s="78">
        <f>C14+C18+C22+C24+C27+C29+C16</f>
        <v>184730</v>
      </c>
      <c r="D13" s="78">
        <f>D14+D18+D22+D24+D27+D29+D16</f>
        <v>184730</v>
      </c>
    </row>
    <row r="14" spans="1:4" ht="20.25" customHeight="1">
      <c r="A14" s="79" t="s">
        <v>216</v>
      </c>
      <c r="B14" s="80" t="s">
        <v>217</v>
      </c>
      <c r="C14" s="81">
        <f>C15</f>
        <v>153318</v>
      </c>
      <c r="D14" s="81">
        <f>D15</f>
        <v>153318</v>
      </c>
    </row>
    <row r="15" spans="1:4" ht="17.25" customHeight="1">
      <c r="A15" s="79" t="s">
        <v>218</v>
      </c>
      <c r="B15" s="79" t="s">
        <v>219</v>
      </c>
      <c r="C15" s="82">
        <v>153318</v>
      </c>
      <c r="D15" s="82">
        <v>153318</v>
      </c>
    </row>
    <row r="16" spans="1:4" ht="69" customHeight="1">
      <c r="A16" s="83" t="s">
        <v>220</v>
      </c>
      <c r="B16" s="84" t="s">
        <v>221</v>
      </c>
      <c r="C16" s="85">
        <f>C17</f>
        <v>2472</v>
      </c>
      <c r="D16" s="85">
        <f>D17</f>
        <v>2472</v>
      </c>
    </row>
    <row r="17" spans="1:4" ht="60" customHeight="1">
      <c r="A17" s="83" t="s">
        <v>152</v>
      </c>
      <c r="B17" s="86" t="s">
        <v>153</v>
      </c>
      <c r="C17" s="82">
        <v>2472</v>
      </c>
      <c r="D17" s="82">
        <v>2472</v>
      </c>
    </row>
    <row r="18" spans="1:4" ht="21.75" customHeight="1">
      <c r="A18" s="87" t="s">
        <v>222</v>
      </c>
      <c r="B18" s="87" t="s">
        <v>223</v>
      </c>
      <c r="C18" s="78">
        <f>C19+C20+C21</f>
        <v>13100</v>
      </c>
      <c r="D18" s="78">
        <f>D19+D20+D21</f>
        <v>13100</v>
      </c>
    </row>
    <row r="19" spans="1:4" ht="33" customHeight="1">
      <c r="A19" s="88" t="s">
        <v>154</v>
      </c>
      <c r="B19" s="79" t="s">
        <v>155</v>
      </c>
      <c r="C19" s="82">
        <v>12600</v>
      </c>
      <c r="D19" s="82">
        <v>12600</v>
      </c>
    </row>
    <row r="20" spans="1:4" ht="22.5" customHeight="1">
      <c r="A20" s="89" t="s">
        <v>224</v>
      </c>
      <c r="B20" s="90" t="s">
        <v>157</v>
      </c>
      <c r="C20" s="82">
        <v>450</v>
      </c>
      <c r="D20" s="82">
        <v>450</v>
      </c>
    </row>
    <row r="21" spans="1:4" ht="34.5" customHeight="1">
      <c r="A21" s="91" t="s">
        <v>225</v>
      </c>
      <c r="B21" s="90" t="s">
        <v>226</v>
      </c>
      <c r="C21" s="82">
        <v>50</v>
      </c>
      <c r="D21" s="82">
        <v>50</v>
      </c>
    </row>
    <row r="22" spans="1:4" ht="15" customHeight="1">
      <c r="A22" s="92" t="s">
        <v>227</v>
      </c>
      <c r="B22" s="92" t="s">
        <v>228</v>
      </c>
      <c r="C22" s="85">
        <f>C23</f>
        <v>1650</v>
      </c>
      <c r="D22" s="85">
        <f>D23</f>
        <v>1650</v>
      </c>
    </row>
    <row r="23" spans="1:4" ht="49.5">
      <c r="A23" s="91" t="s">
        <v>229</v>
      </c>
      <c r="B23" s="93" t="s">
        <v>230</v>
      </c>
      <c r="C23" s="82">
        <v>1650</v>
      </c>
      <c r="D23" s="82">
        <v>1650</v>
      </c>
    </row>
    <row r="24" spans="1:4" ht="66.75" customHeight="1">
      <c r="A24" s="91" t="s">
        <v>231</v>
      </c>
      <c r="B24" s="90" t="s">
        <v>232</v>
      </c>
      <c r="C24" s="85">
        <f>C25+C26</f>
        <v>11140</v>
      </c>
      <c r="D24" s="85">
        <f>D25+D26</f>
        <v>11140</v>
      </c>
    </row>
    <row r="25" spans="1:4" ht="148.5">
      <c r="A25" s="91" t="s">
        <v>233</v>
      </c>
      <c r="B25" s="93" t="s">
        <v>234</v>
      </c>
      <c r="C25" s="82">
        <v>8000</v>
      </c>
      <c r="D25" s="82">
        <v>8000</v>
      </c>
    </row>
    <row r="26" spans="1:4" ht="148.5">
      <c r="A26" s="91" t="s">
        <v>235</v>
      </c>
      <c r="B26" s="93" t="s">
        <v>236</v>
      </c>
      <c r="C26" s="82">
        <v>3140</v>
      </c>
      <c r="D26" s="82">
        <v>3140</v>
      </c>
    </row>
    <row r="27" spans="1:4" ht="33">
      <c r="A27" s="91" t="s">
        <v>237</v>
      </c>
      <c r="B27" s="92" t="s">
        <v>238</v>
      </c>
      <c r="C27" s="85">
        <f>C28</f>
        <v>1350</v>
      </c>
      <c r="D27" s="85">
        <f>D28</f>
        <v>1350</v>
      </c>
    </row>
    <row r="28" spans="1:4" ht="33">
      <c r="A28" s="91" t="s">
        <v>105</v>
      </c>
      <c r="B28" s="93" t="s">
        <v>106</v>
      </c>
      <c r="C28" s="82">
        <v>1350</v>
      </c>
      <c r="D28" s="82">
        <v>1350</v>
      </c>
    </row>
    <row r="29" spans="1:4" ht="33">
      <c r="A29" s="91" t="s">
        <v>243</v>
      </c>
      <c r="B29" s="92" t="s">
        <v>244</v>
      </c>
      <c r="C29" s="85">
        <v>1700</v>
      </c>
      <c r="D29" s="85">
        <v>1700</v>
      </c>
    </row>
    <row r="30" spans="1:4" ht="35.25" customHeight="1">
      <c r="A30" s="94" t="s">
        <v>245</v>
      </c>
      <c r="B30" s="94" t="s">
        <v>246</v>
      </c>
      <c r="C30" s="95">
        <f>C31+C32+C33+C45</f>
        <v>171533.98</v>
      </c>
      <c r="D30" s="95">
        <f>D31+D32+D33+D45</f>
        <v>171533.98</v>
      </c>
    </row>
    <row r="31" spans="1:4" ht="53.25" customHeight="1">
      <c r="A31" s="91" t="s">
        <v>59</v>
      </c>
      <c r="B31" s="93" t="s">
        <v>60</v>
      </c>
      <c r="C31" s="82">
        <v>1245</v>
      </c>
      <c r="D31" s="82">
        <v>1245</v>
      </c>
    </row>
    <row r="32" spans="1:4" ht="66">
      <c r="A32" s="91" t="s">
        <v>63</v>
      </c>
      <c r="B32" s="93" t="s">
        <v>64</v>
      </c>
      <c r="C32" s="82">
        <v>464</v>
      </c>
      <c r="D32" s="82">
        <v>464</v>
      </c>
    </row>
    <row r="33" spans="1:4" ht="66">
      <c r="A33" s="91" t="s">
        <v>65</v>
      </c>
      <c r="B33" s="93" t="s">
        <v>66</v>
      </c>
      <c r="C33" s="74">
        <f>C35+C36+C37+C38+C39+C40+C41+C42+C43+C44</f>
        <v>167121.98000000001</v>
      </c>
      <c r="D33" s="74">
        <f>D35+D36+D37+D38+D39+D40+D41+D42+D43+D44</f>
        <v>167121.98000000001</v>
      </c>
    </row>
    <row r="34" spans="1:4" ht="16.5">
      <c r="A34" s="90"/>
      <c r="B34" s="90" t="s">
        <v>251</v>
      </c>
      <c r="C34" s="74"/>
      <c r="D34" s="74"/>
    </row>
    <row r="35" spans="1:4" ht="82.5">
      <c r="A35" s="90"/>
      <c r="B35" s="93" t="s">
        <v>252</v>
      </c>
      <c r="C35" s="82">
        <v>34996</v>
      </c>
      <c r="D35" s="82">
        <v>34996</v>
      </c>
    </row>
    <row r="36" spans="1:4" ht="82.5">
      <c r="A36" s="90"/>
      <c r="B36" s="93" t="s">
        <v>253</v>
      </c>
      <c r="C36" s="82">
        <v>1003.4</v>
      </c>
      <c r="D36" s="82">
        <v>1003.4</v>
      </c>
    </row>
    <row r="37" spans="1:4" ht="66">
      <c r="A37" s="90"/>
      <c r="B37" s="93" t="s">
        <v>254</v>
      </c>
      <c r="C37" s="82">
        <v>538</v>
      </c>
      <c r="D37" s="82">
        <v>538</v>
      </c>
    </row>
    <row r="38" spans="1:4" ht="84" customHeight="1">
      <c r="A38" s="90"/>
      <c r="B38" s="93" t="s">
        <v>255</v>
      </c>
      <c r="C38" s="82">
        <v>13333</v>
      </c>
      <c r="D38" s="82">
        <v>13333</v>
      </c>
    </row>
    <row r="39" spans="1:4" ht="49.5">
      <c r="A39" s="90"/>
      <c r="B39" s="93" t="s">
        <v>256</v>
      </c>
      <c r="C39" s="82">
        <v>651</v>
      </c>
      <c r="D39" s="82">
        <v>651</v>
      </c>
    </row>
    <row r="40" spans="1:4" ht="74.25" customHeight="1">
      <c r="A40" s="90"/>
      <c r="B40" s="93" t="s">
        <v>257</v>
      </c>
      <c r="C40" s="82">
        <v>3265</v>
      </c>
      <c r="D40" s="82">
        <v>3265</v>
      </c>
    </row>
    <row r="41" spans="1:4" ht="134.25" customHeight="1">
      <c r="A41" s="90"/>
      <c r="B41" s="93" t="s">
        <v>258</v>
      </c>
      <c r="C41" s="82">
        <v>110711</v>
      </c>
      <c r="D41" s="82">
        <v>110711</v>
      </c>
    </row>
    <row r="42" spans="1:4" ht="66">
      <c r="A42" s="96"/>
      <c r="B42" s="93" t="s">
        <v>259</v>
      </c>
      <c r="C42" s="82">
        <v>2349</v>
      </c>
      <c r="D42" s="82">
        <v>2349</v>
      </c>
    </row>
    <row r="43" spans="1:4" ht="101.25" customHeight="1">
      <c r="A43" s="96"/>
      <c r="B43" s="93" t="s">
        <v>260</v>
      </c>
      <c r="C43" s="82">
        <v>0.28999999999999998</v>
      </c>
      <c r="D43" s="82">
        <v>0.28999999999999998</v>
      </c>
    </row>
    <row r="44" spans="1:4" ht="131.25" customHeight="1">
      <c r="A44" s="96"/>
      <c r="B44" s="93" t="s">
        <v>261</v>
      </c>
      <c r="C44" s="82">
        <v>275.29000000000002</v>
      </c>
      <c r="D44" s="82">
        <v>275.29000000000002</v>
      </c>
    </row>
    <row r="45" spans="1:4" ht="141.75" customHeight="1">
      <c r="A45" s="73" t="s">
        <v>262</v>
      </c>
      <c r="B45" s="93" t="s">
        <v>263</v>
      </c>
      <c r="C45" s="82">
        <v>2703</v>
      </c>
      <c r="D45" s="82">
        <v>2703</v>
      </c>
    </row>
    <row r="46" spans="1:4" ht="16.5">
      <c r="A46" s="96"/>
      <c r="B46" s="98" t="s">
        <v>266</v>
      </c>
      <c r="C46" s="95">
        <f>C13+C30</f>
        <v>356263.98</v>
      </c>
      <c r="D46" s="95">
        <f>D13+D30</f>
        <v>356263.98</v>
      </c>
    </row>
    <row r="47" spans="1:4" ht="16.5">
      <c r="C47" s="99"/>
      <c r="D47" s="99"/>
    </row>
  </sheetData>
  <mergeCells count="10">
    <mergeCell ref="A10:A11"/>
    <mergeCell ref="B10:B11"/>
    <mergeCell ref="C10:D10"/>
    <mergeCell ref="A6:C6"/>
    <mergeCell ref="A7:C7"/>
    <mergeCell ref="B1:D1"/>
    <mergeCell ref="B2:D2"/>
    <mergeCell ref="B3:D3"/>
    <mergeCell ref="B4:D4"/>
    <mergeCell ref="A9:D9"/>
  </mergeCells>
  <pageMargins left="0.70866141732283472" right="0.70866141732283472" top="0.74803149606299213" bottom="0.74803149606299213" header="0.31496062992125984" footer="0.31496062992125984"/>
  <pageSetup paperSize="9" scale="91" fitToHeight="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1"/>
  <sheetViews>
    <sheetView topLeftCell="A164" workbookViewId="0">
      <selection activeCell="D182" sqref="D182"/>
    </sheetView>
  </sheetViews>
  <sheetFormatPr defaultRowHeight="12.75" outlineLevelRow="5"/>
  <cols>
    <col min="1" max="1" width="42.140625" style="100" customWidth="1"/>
    <col min="2" max="2" width="10.140625" style="100" customWidth="1"/>
    <col min="3" max="3" width="9" style="100" customWidth="1"/>
    <col min="4" max="4" width="13.28515625" style="100" bestFit="1" customWidth="1"/>
    <col min="5" max="5" width="7.7109375" style="100" customWidth="1"/>
    <col min="6" max="6" width="16.5703125" style="100" customWidth="1"/>
    <col min="7" max="7" width="10.7109375" style="100" customWidth="1"/>
    <col min="8" max="9" width="9.140625" style="100" customWidth="1"/>
    <col min="10" max="256" width="9.140625" style="100"/>
    <col min="257" max="257" width="42.140625" style="100" customWidth="1"/>
    <col min="258" max="258" width="10.140625" style="100" customWidth="1"/>
    <col min="259" max="259" width="9" style="100" customWidth="1"/>
    <col min="260" max="260" width="13.28515625" style="100" bestFit="1" customWidth="1"/>
    <col min="261" max="261" width="7.7109375" style="100" customWidth="1"/>
    <col min="262" max="262" width="16.5703125" style="100" customWidth="1"/>
    <col min="263" max="263" width="10.7109375" style="100" customWidth="1"/>
    <col min="264" max="265" width="9.140625" style="100" customWidth="1"/>
    <col min="266" max="512" width="9.140625" style="100"/>
    <col min="513" max="513" width="42.140625" style="100" customWidth="1"/>
    <col min="514" max="514" width="10.140625" style="100" customWidth="1"/>
    <col min="515" max="515" width="9" style="100" customWidth="1"/>
    <col min="516" max="516" width="13.28515625" style="100" bestFit="1" customWidth="1"/>
    <col min="517" max="517" width="7.7109375" style="100" customWidth="1"/>
    <col min="518" max="518" width="16.5703125" style="100" customWidth="1"/>
    <col min="519" max="519" width="10.7109375" style="100" customWidth="1"/>
    <col min="520" max="521" width="9.140625" style="100" customWidth="1"/>
    <col min="522" max="768" width="9.140625" style="100"/>
    <col min="769" max="769" width="42.140625" style="100" customWidth="1"/>
    <col min="770" max="770" width="10.140625" style="100" customWidth="1"/>
    <col min="771" max="771" width="9" style="100" customWidth="1"/>
    <col min="772" max="772" width="13.28515625" style="100" bestFit="1" customWidth="1"/>
    <col min="773" max="773" width="7.7109375" style="100" customWidth="1"/>
    <col min="774" max="774" width="16.5703125" style="100" customWidth="1"/>
    <col min="775" max="775" width="10.7109375" style="100" customWidth="1"/>
    <col min="776" max="777" width="9.140625" style="100" customWidth="1"/>
    <col min="778" max="1024" width="9.140625" style="100"/>
    <col min="1025" max="1025" width="42.140625" style="100" customWidth="1"/>
    <col min="1026" max="1026" width="10.140625" style="100" customWidth="1"/>
    <col min="1027" max="1027" width="9" style="100" customWidth="1"/>
    <col min="1028" max="1028" width="13.28515625" style="100" bestFit="1" customWidth="1"/>
    <col min="1029" max="1029" width="7.7109375" style="100" customWidth="1"/>
    <col min="1030" max="1030" width="16.5703125" style="100" customWidth="1"/>
    <col min="1031" max="1031" width="10.7109375" style="100" customWidth="1"/>
    <col min="1032" max="1033" width="9.140625" style="100" customWidth="1"/>
    <col min="1034" max="1280" width="9.140625" style="100"/>
    <col min="1281" max="1281" width="42.140625" style="100" customWidth="1"/>
    <col min="1282" max="1282" width="10.140625" style="100" customWidth="1"/>
    <col min="1283" max="1283" width="9" style="100" customWidth="1"/>
    <col min="1284" max="1284" width="13.28515625" style="100" bestFit="1" customWidth="1"/>
    <col min="1285" max="1285" width="7.7109375" style="100" customWidth="1"/>
    <col min="1286" max="1286" width="16.5703125" style="100" customWidth="1"/>
    <col min="1287" max="1287" width="10.7109375" style="100" customWidth="1"/>
    <col min="1288" max="1289" width="9.140625" style="100" customWidth="1"/>
    <col min="1290" max="1536" width="9.140625" style="100"/>
    <col min="1537" max="1537" width="42.140625" style="100" customWidth="1"/>
    <col min="1538" max="1538" width="10.140625" style="100" customWidth="1"/>
    <col min="1539" max="1539" width="9" style="100" customWidth="1"/>
    <col min="1540" max="1540" width="13.28515625" style="100" bestFit="1" customWidth="1"/>
    <col min="1541" max="1541" width="7.7109375" style="100" customWidth="1"/>
    <col min="1542" max="1542" width="16.5703125" style="100" customWidth="1"/>
    <col min="1543" max="1543" width="10.7109375" style="100" customWidth="1"/>
    <col min="1544" max="1545" width="9.140625" style="100" customWidth="1"/>
    <col min="1546" max="1792" width="9.140625" style="100"/>
    <col min="1793" max="1793" width="42.140625" style="100" customWidth="1"/>
    <col min="1794" max="1794" width="10.140625" style="100" customWidth="1"/>
    <col min="1795" max="1795" width="9" style="100" customWidth="1"/>
    <col min="1796" max="1796" width="13.28515625" style="100" bestFit="1" customWidth="1"/>
    <col min="1797" max="1797" width="7.7109375" style="100" customWidth="1"/>
    <col min="1798" max="1798" width="16.5703125" style="100" customWidth="1"/>
    <col min="1799" max="1799" width="10.7109375" style="100" customWidth="1"/>
    <col min="1800" max="1801" width="9.140625" style="100" customWidth="1"/>
    <col min="1802" max="2048" width="9.140625" style="100"/>
    <col min="2049" max="2049" width="42.140625" style="100" customWidth="1"/>
    <col min="2050" max="2050" width="10.140625" style="100" customWidth="1"/>
    <col min="2051" max="2051" width="9" style="100" customWidth="1"/>
    <col min="2052" max="2052" width="13.28515625" style="100" bestFit="1" customWidth="1"/>
    <col min="2053" max="2053" width="7.7109375" style="100" customWidth="1"/>
    <col min="2054" max="2054" width="16.5703125" style="100" customWidth="1"/>
    <col min="2055" max="2055" width="10.7109375" style="100" customWidth="1"/>
    <col min="2056" max="2057" width="9.140625" style="100" customWidth="1"/>
    <col min="2058" max="2304" width="9.140625" style="100"/>
    <col min="2305" max="2305" width="42.140625" style="100" customWidth="1"/>
    <col min="2306" max="2306" width="10.140625" style="100" customWidth="1"/>
    <col min="2307" max="2307" width="9" style="100" customWidth="1"/>
    <col min="2308" max="2308" width="13.28515625" style="100" bestFit="1" customWidth="1"/>
    <col min="2309" max="2309" width="7.7109375" style="100" customWidth="1"/>
    <col min="2310" max="2310" width="16.5703125" style="100" customWidth="1"/>
    <col min="2311" max="2311" width="10.7109375" style="100" customWidth="1"/>
    <col min="2312" max="2313" width="9.140625" style="100" customWidth="1"/>
    <col min="2314" max="2560" width="9.140625" style="100"/>
    <col min="2561" max="2561" width="42.140625" style="100" customWidth="1"/>
    <col min="2562" max="2562" width="10.140625" style="100" customWidth="1"/>
    <col min="2563" max="2563" width="9" style="100" customWidth="1"/>
    <col min="2564" max="2564" width="13.28515625" style="100" bestFit="1" customWidth="1"/>
    <col min="2565" max="2565" width="7.7109375" style="100" customWidth="1"/>
    <col min="2566" max="2566" width="16.5703125" style="100" customWidth="1"/>
    <col min="2567" max="2567" width="10.7109375" style="100" customWidth="1"/>
    <col min="2568" max="2569" width="9.140625" style="100" customWidth="1"/>
    <col min="2570" max="2816" width="9.140625" style="100"/>
    <col min="2817" max="2817" width="42.140625" style="100" customWidth="1"/>
    <col min="2818" max="2818" width="10.140625" style="100" customWidth="1"/>
    <col min="2819" max="2819" width="9" style="100" customWidth="1"/>
    <col min="2820" max="2820" width="13.28515625" style="100" bestFit="1" customWidth="1"/>
    <col min="2821" max="2821" width="7.7109375" style="100" customWidth="1"/>
    <col min="2822" max="2822" width="16.5703125" style="100" customWidth="1"/>
    <col min="2823" max="2823" width="10.7109375" style="100" customWidth="1"/>
    <col min="2824" max="2825" width="9.140625" style="100" customWidth="1"/>
    <col min="2826" max="3072" width="9.140625" style="100"/>
    <col min="3073" max="3073" width="42.140625" style="100" customWidth="1"/>
    <col min="3074" max="3074" width="10.140625" style="100" customWidth="1"/>
    <col min="3075" max="3075" width="9" style="100" customWidth="1"/>
    <col min="3076" max="3076" width="13.28515625" style="100" bestFit="1" customWidth="1"/>
    <col min="3077" max="3077" width="7.7109375" style="100" customWidth="1"/>
    <col min="3078" max="3078" width="16.5703125" style="100" customWidth="1"/>
    <col min="3079" max="3079" width="10.7109375" style="100" customWidth="1"/>
    <col min="3080" max="3081" width="9.140625" style="100" customWidth="1"/>
    <col min="3082" max="3328" width="9.140625" style="100"/>
    <col min="3329" max="3329" width="42.140625" style="100" customWidth="1"/>
    <col min="3330" max="3330" width="10.140625" style="100" customWidth="1"/>
    <col min="3331" max="3331" width="9" style="100" customWidth="1"/>
    <col min="3332" max="3332" width="13.28515625" style="100" bestFit="1" customWidth="1"/>
    <col min="3333" max="3333" width="7.7109375" style="100" customWidth="1"/>
    <col min="3334" max="3334" width="16.5703125" style="100" customWidth="1"/>
    <col min="3335" max="3335" width="10.7109375" style="100" customWidth="1"/>
    <col min="3336" max="3337" width="9.140625" style="100" customWidth="1"/>
    <col min="3338" max="3584" width="9.140625" style="100"/>
    <col min="3585" max="3585" width="42.140625" style="100" customWidth="1"/>
    <col min="3586" max="3586" width="10.140625" style="100" customWidth="1"/>
    <col min="3587" max="3587" width="9" style="100" customWidth="1"/>
    <col min="3588" max="3588" width="13.28515625" style="100" bestFit="1" customWidth="1"/>
    <col min="3589" max="3589" width="7.7109375" style="100" customWidth="1"/>
    <col min="3590" max="3590" width="16.5703125" style="100" customWidth="1"/>
    <col min="3591" max="3591" width="10.7109375" style="100" customWidth="1"/>
    <col min="3592" max="3593" width="9.140625" style="100" customWidth="1"/>
    <col min="3594" max="3840" width="9.140625" style="100"/>
    <col min="3841" max="3841" width="42.140625" style="100" customWidth="1"/>
    <col min="3842" max="3842" width="10.140625" style="100" customWidth="1"/>
    <col min="3843" max="3843" width="9" style="100" customWidth="1"/>
    <col min="3844" max="3844" width="13.28515625" style="100" bestFit="1" customWidth="1"/>
    <col min="3845" max="3845" width="7.7109375" style="100" customWidth="1"/>
    <col min="3846" max="3846" width="16.5703125" style="100" customWidth="1"/>
    <col min="3847" max="3847" width="10.7109375" style="100" customWidth="1"/>
    <col min="3848" max="3849" width="9.140625" style="100" customWidth="1"/>
    <col min="3850" max="4096" width="9.140625" style="100"/>
    <col min="4097" max="4097" width="42.140625" style="100" customWidth="1"/>
    <col min="4098" max="4098" width="10.140625" style="100" customWidth="1"/>
    <col min="4099" max="4099" width="9" style="100" customWidth="1"/>
    <col min="4100" max="4100" width="13.28515625" style="100" bestFit="1" customWidth="1"/>
    <col min="4101" max="4101" width="7.7109375" style="100" customWidth="1"/>
    <col min="4102" max="4102" width="16.5703125" style="100" customWidth="1"/>
    <col min="4103" max="4103" width="10.7109375" style="100" customWidth="1"/>
    <col min="4104" max="4105" width="9.140625" style="100" customWidth="1"/>
    <col min="4106" max="4352" width="9.140625" style="100"/>
    <col min="4353" max="4353" width="42.140625" style="100" customWidth="1"/>
    <col min="4354" max="4354" width="10.140625" style="100" customWidth="1"/>
    <col min="4355" max="4355" width="9" style="100" customWidth="1"/>
    <col min="4356" max="4356" width="13.28515625" style="100" bestFit="1" customWidth="1"/>
    <col min="4357" max="4357" width="7.7109375" style="100" customWidth="1"/>
    <col min="4358" max="4358" width="16.5703125" style="100" customWidth="1"/>
    <col min="4359" max="4359" width="10.7109375" style="100" customWidth="1"/>
    <col min="4360" max="4361" width="9.140625" style="100" customWidth="1"/>
    <col min="4362" max="4608" width="9.140625" style="100"/>
    <col min="4609" max="4609" width="42.140625" style="100" customWidth="1"/>
    <col min="4610" max="4610" width="10.140625" style="100" customWidth="1"/>
    <col min="4611" max="4611" width="9" style="100" customWidth="1"/>
    <col min="4612" max="4612" width="13.28515625" style="100" bestFit="1" customWidth="1"/>
    <col min="4613" max="4613" width="7.7109375" style="100" customWidth="1"/>
    <col min="4614" max="4614" width="16.5703125" style="100" customWidth="1"/>
    <col min="4615" max="4615" width="10.7109375" style="100" customWidth="1"/>
    <col min="4616" max="4617" width="9.140625" style="100" customWidth="1"/>
    <col min="4618" max="4864" width="9.140625" style="100"/>
    <col min="4865" max="4865" width="42.140625" style="100" customWidth="1"/>
    <col min="4866" max="4866" width="10.140625" style="100" customWidth="1"/>
    <col min="4867" max="4867" width="9" style="100" customWidth="1"/>
    <col min="4868" max="4868" width="13.28515625" style="100" bestFit="1" customWidth="1"/>
    <col min="4869" max="4869" width="7.7109375" style="100" customWidth="1"/>
    <col min="4870" max="4870" width="16.5703125" style="100" customWidth="1"/>
    <col min="4871" max="4871" width="10.7109375" style="100" customWidth="1"/>
    <col min="4872" max="4873" width="9.140625" style="100" customWidth="1"/>
    <col min="4874" max="5120" width="9.140625" style="100"/>
    <col min="5121" max="5121" width="42.140625" style="100" customWidth="1"/>
    <col min="5122" max="5122" width="10.140625" style="100" customWidth="1"/>
    <col min="5123" max="5123" width="9" style="100" customWidth="1"/>
    <col min="5124" max="5124" width="13.28515625" style="100" bestFit="1" customWidth="1"/>
    <col min="5125" max="5125" width="7.7109375" style="100" customWidth="1"/>
    <col min="5126" max="5126" width="16.5703125" style="100" customWidth="1"/>
    <col min="5127" max="5127" width="10.7109375" style="100" customWidth="1"/>
    <col min="5128" max="5129" width="9.140625" style="100" customWidth="1"/>
    <col min="5130" max="5376" width="9.140625" style="100"/>
    <col min="5377" max="5377" width="42.140625" style="100" customWidth="1"/>
    <col min="5378" max="5378" width="10.140625" style="100" customWidth="1"/>
    <col min="5379" max="5379" width="9" style="100" customWidth="1"/>
    <col min="5380" max="5380" width="13.28515625" style="100" bestFit="1" customWidth="1"/>
    <col min="5381" max="5381" width="7.7109375" style="100" customWidth="1"/>
    <col min="5382" max="5382" width="16.5703125" style="100" customWidth="1"/>
    <col min="5383" max="5383" width="10.7109375" style="100" customWidth="1"/>
    <col min="5384" max="5385" width="9.140625" style="100" customWidth="1"/>
    <col min="5386" max="5632" width="9.140625" style="100"/>
    <col min="5633" max="5633" width="42.140625" style="100" customWidth="1"/>
    <col min="5634" max="5634" width="10.140625" style="100" customWidth="1"/>
    <col min="5635" max="5635" width="9" style="100" customWidth="1"/>
    <col min="5636" max="5636" width="13.28515625" style="100" bestFit="1" customWidth="1"/>
    <col min="5637" max="5637" width="7.7109375" style="100" customWidth="1"/>
    <col min="5638" max="5638" width="16.5703125" style="100" customWidth="1"/>
    <col min="5639" max="5639" width="10.7109375" style="100" customWidth="1"/>
    <col min="5640" max="5641" width="9.140625" style="100" customWidth="1"/>
    <col min="5642" max="5888" width="9.140625" style="100"/>
    <col min="5889" max="5889" width="42.140625" style="100" customWidth="1"/>
    <col min="5890" max="5890" width="10.140625" style="100" customWidth="1"/>
    <col min="5891" max="5891" width="9" style="100" customWidth="1"/>
    <col min="5892" max="5892" width="13.28515625" style="100" bestFit="1" customWidth="1"/>
    <col min="5893" max="5893" width="7.7109375" style="100" customWidth="1"/>
    <col min="5894" max="5894" width="16.5703125" style="100" customWidth="1"/>
    <col min="5895" max="5895" width="10.7109375" style="100" customWidth="1"/>
    <col min="5896" max="5897" width="9.140625" style="100" customWidth="1"/>
    <col min="5898" max="6144" width="9.140625" style="100"/>
    <col min="6145" max="6145" width="42.140625" style="100" customWidth="1"/>
    <col min="6146" max="6146" width="10.140625" style="100" customWidth="1"/>
    <col min="6147" max="6147" width="9" style="100" customWidth="1"/>
    <col min="6148" max="6148" width="13.28515625" style="100" bestFit="1" customWidth="1"/>
    <col min="6149" max="6149" width="7.7109375" style="100" customWidth="1"/>
    <col min="6150" max="6150" width="16.5703125" style="100" customWidth="1"/>
    <col min="6151" max="6151" width="10.7109375" style="100" customWidth="1"/>
    <col min="6152" max="6153" width="9.140625" style="100" customWidth="1"/>
    <col min="6154" max="6400" width="9.140625" style="100"/>
    <col min="6401" max="6401" width="42.140625" style="100" customWidth="1"/>
    <col min="6402" max="6402" width="10.140625" style="100" customWidth="1"/>
    <col min="6403" max="6403" width="9" style="100" customWidth="1"/>
    <col min="6404" max="6404" width="13.28515625" style="100" bestFit="1" customWidth="1"/>
    <col min="6405" max="6405" width="7.7109375" style="100" customWidth="1"/>
    <col min="6406" max="6406" width="16.5703125" style="100" customWidth="1"/>
    <col min="6407" max="6407" width="10.7109375" style="100" customWidth="1"/>
    <col min="6408" max="6409" width="9.140625" style="100" customWidth="1"/>
    <col min="6410" max="6656" width="9.140625" style="100"/>
    <col min="6657" max="6657" width="42.140625" style="100" customWidth="1"/>
    <col min="6658" max="6658" width="10.140625" style="100" customWidth="1"/>
    <col min="6659" max="6659" width="9" style="100" customWidth="1"/>
    <col min="6660" max="6660" width="13.28515625" style="100" bestFit="1" customWidth="1"/>
    <col min="6661" max="6661" width="7.7109375" style="100" customWidth="1"/>
    <col min="6662" max="6662" width="16.5703125" style="100" customWidth="1"/>
    <col min="6663" max="6663" width="10.7109375" style="100" customWidth="1"/>
    <col min="6664" max="6665" width="9.140625" style="100" customWidth="1"/>
    <col min="6666" max="6912" width="9.140625" style="100"/>
    <col min="6913" max="6913" width="42.140625" style="100" customWidth="1"/>
    <col min="6914" max="6914" width="10.140625" style="100" customWidth="1"/>
    <col min="6915" max="6915" width="9" style="100" customWidth="1"/>
    <col min="6916" max="6916" width="13.28515625" style="100" bestFit="1" customWidth="1"/>
    <col min="6917" max="6917" width="7.7109375" style="100" customWidth="1"/>
    <col min="6918" max="6918" width="16.5703125" style="100" customWidth="1"/>
    <col min="6919" max="6919" width="10.7109375" style="100" customWidth="1"/>
    <col min="6920" max="6921" width="9.140625" style="100" customWidth="1"/>
    <col min="6922" max="7168" width="9.140625" style="100"/>
    <col min="7169" max="7169" width="42.140625" style="100" customWidth="1"/>
    <col min="7170" max="7170" width="10.140625" style="100" customWidth="1"/>
    <col min="7171" max="7171" width="9" style="100" customWidth="1"/>
    <col min="7172" max="7172" width="13.28515625" style="100" bestFit="1" customWidth="1"/>
    <col min="7173" max="7173" width="7.7109375" style="100" customWidth="1"/>
    <col min="7174" max="7174" width="16.5703125" style="100" customWidth="1"/>
    <col min="7175" max="7175" width="10.7109375" style="100" customWidth="1"/>
    <col min="7176" max="7177" width="9.140625" style="100" customWidth="1"/>
    <col min="7178" max="7424" width="9.140625" style="100"/>
    <col min="7425" max="7425" width="42.140625" style="100" customWidth="1"/>
    <col min="7426" max="7426" width="10.140625" style="100" customWidth="1"/>
    <col min="7427" max="7427" width="9" style="100" customWidth="1"/>
    <col min="7428" max="7428" width="13.28515625" style="100" bestFit="1" customWidth="1"/>
    <col min="7429" max="7429" width="7.7109375" style="100" customWidth="1"/>
    <col min="7430" max="7430" width="16.5703125" style="100" customWidth="1"/>
    <col min="7431" max="7431" width="10.7109375" style="100" customWidth="1"/>
    <col min="7432" max="7433" width="9.140625" style="100" customWidth="1"/>
    <col min="7434" max="7680" width="9.140625" style="100"/>
    <col min="7681" max="7681" width="42.140625" style="100" customWidth="1"/>
    <col min="7682" max="7682" width="10.140625" style="100" customWidth="1"/>
    <col min="7683" max="7683" width="9" style="100" customWidth="1"/>
    <col min="7684" max="7684" width="13.28515625" style="100" bestFit="1" customWidth="1"/>
    <col min="7685" max="7685" width="7.7109375" style="100" customWidth="1"/>
    <col min="7686" max="7686" width="16.5703125" style="100" customWidth="1"/>
    <col min="7687" max="7687" width="10.7109375" style="100" customWidth="1"/>
    <col min="7688" max="7689" width="9.140625" style="100" customWidth="1"/>
    <col min="7690" max="7936" width="9.140625" style="100"/>
    <col min="7937" max="7937" width="42.140625" style="100" customWidth="1"/>
    <col min="7938" max="7938" width="10.140625" style="100" customWidth="1"/>
    <col min="7939" max="7939" width="9" style="100" customWidth="1"/>
    <col min="7940" max="7940" width="13.28515625" style="100" bestFit="1" customWidth="1"/>
    <col min="7941" max="7941" width="7.7109375" style="100" customWidth="1"/>
    <col min="7942" max="7942" width="16.5703125" style="100" customWidth="1"/>
    <col min="7943" max="7943" width="10.7109375" style="100" customWidth="1"/>
    <col min="7944" max="7945" width="9.140625" style="100" customWidth="1"/>
    <col min="7946" max="8192" width="9.140625" style="100"/>
    <col min="8193" max="8193" width="42.140625" style="100" customWidth="1"/>
    <col min="8194" max="8194" width="10.140625" style="100" customWidth="1"/>
    <col min="8195" max="8195" width="9" style="100" customWidth="1"/>
    <col min="8196" max="8196" width="13.28515625" style="100" bestFit="1" customWidth="1"/>
    <col min="8197" max="8197" width="7.7109375" style="100" customWidth="1"/>
    <col min="8198" max="8198" width="16.5703125" style="100" customWidth="1"/>
    <col min="8199" max="8199" width="10.7109375" style="100" customWidth="1"/>
    <col min="8200" max="8201" width="9.140625" style="100" customWidth="1"/>
    <col min="8202" max="8448" width="9.140625" style="100"/>
    <col min="8449" max="8449" width="42.140625" style="100" customWidth="1"/>
    <col min="8450" max="8450" width="10.140625" style="100" customWidth="1"/>
    <col min="8451" max="8451" width="9" style="100" customWidth="1"/>
    <col min="8452" max="8452" width="13.28515625" style="100" bestFit="1" customWidth="1"/>
    <col min="8453" max="8453" width="7.7109375" style="100" customWidth="1"/>
    <col min="8454" max="8454" width="16.5703125" style="100" customWidth="1"/>
    <col min="8455" max="8455" width="10.7109375" style="100" customWidth="1"/>
    <col min="8456" max="8457" width="9.140625" style="100" customWidth="1"/>
    <col min="8458" max="8704" width="9.140625" style="100"/>
    <col min="8705" max="8705" width="42.140625" style="100" customWidth="1"/>
    <col min="8706" max="8706" width="10.140625" style="100" customWidth="1"/>
    <col min="8707" max="8707" width="9" style="100" customWidth="1"/>
    <col min="8708" max="8708" width="13.28515625" style="100" bestFit="1" customWidth="1"/>
    <col min="8709" max="8709" width="7.7109375" style="100" customWidth="1"/>
    <col min="8710" max="8710" width="16.5703125" style="100" customWidth="1"/>
    <col min="8711" max="8711" width="10.7109375" style="100" customWidth="1"/>
    <col min="8712" max="8713" width="9.140625" style="100" customWidth="1"/>
    <col min="8714" max="8960" width="9.140625" style="100"/>
    <col min="8961" max="8961" width="42.140625" style="100" customWidth="1"/>
    <col min="8962" max="8962" width="10.140625" style="100" customWidth="1"/>
    <col min="8963" max="8963" width="9" style="100" customWidth="1"/>
    <col min="8964" max="8964" width="13.28515625" style="100" bestFit="1" customWidth="1"/>
    <col min="8965" max="8965" width="7.7109375" style="100" customWidth="1"/>
    <col min="8966" max="8966" width="16.5703125" style="100" customWidth="1"/>
    <col min="8967" max="8967" width="10.7109375" style="100" customWidth="1"/>
    <col min="8968" max="8969" width="9.140625" style="100" customWidth="1"/>
    <col min="8970" max="9216" width="9.140625" style="100"/>
    <col min="9217" max="9217" width="42.140625" style="100" customWidth="1"/>
    <col min="9218" max="9218" width="10.140625" style="100" customWidth="1"/>
    <col min="9219" max="9219" width="9" style="100" customWidth="1"/>
    <col min="9220" max="9220" width="13.28515625" style="100" bestFit="1" customWidth="1"/>
    <col min="9221" max="9221" width="7.7109375" style="100" customWidth="1"/>
    <col min="9222" max="9222" width="16.5703125" style="100" customWidth="1"/>
    <col min="9223" max="9223" width="10.7109375" style="100" customWidth="1"/>
    <col min="9224" max="9225" width="9.140625" style="100" customWidth="1"/>
    <col min="9226" max="9472" width="9.140625" style="100"/>
    <col min="9473" max="9473" width="42.140625" style="100" customWidth="1"/>
    <col min="9474" max="9474" width="10.140625" style="100" customWidth="1"/>
    <col min="9475" max="9475" width="9" style="100" customWidth="1"/>
    <col min="9476" max="9476" width="13.28515625" style="100" bestFit="1" customWidth="1"/>
    <col min="9477" max="9477" width="7.7109375" style="100" customWidth="1"/>
    <col min="9478" max="9478" width="16.5703125" style="100" customWidth="1"/>
    <col min="9479" max="9479" width="10.7109375" style="100" customWidth="1"/>
    <col min="9480" max="9481" width="9.140625" style="100" customWidth="1"/>
    <col min="9482" max="9728" width="9.140625" style="100"/>
    <col min="9729" max="9729" width="42.140625" style="100" customWidth="1"/>
    <col min="9730" max="9730" width="10.140625" style="100" customWidth="1"/>
    <col min="9731" max="9731" width="9" style="100" customWidth="1"/>
    <col min="9732" max="9732" width="13.28515625" style="100" bestFit="1" customWidth="1"/>
    <col min="9733" max="9733" width="7.7109375" style="100" customWidth="1"/>
    <col min="9734" max="9734" width="16.5703125" style="100" customWidth="1"/>
    <col min="9735" max="9735" width="10.7109375" style="100" customWidth="1"/>
    <col min="9736" max="9737" width="9.140625" style="100" customWidth="1"/>
    <col min="9738" max="9984" width="9.140625" style="100"/>
    <col min="9985" max="9985" width="42.140625" style="100" customWidth="1"/>
    <col min="9986" max="9986" width="10.140625" style="100" customWidth="1"/>
    <col min="9987" max="9987" width="9" style="100" customWidth="1"/>
    <col min="9988" max="9988" width="13.28515625" style="100" bestFit="1" customWidth="1"/>
    <col min="9989" max="9989" width="7.7109375" style="100" customWidth="1"/>
    <col min="9990" max="9990" width="16.5703125" style="100" customWidth="1"/>
    <col min="9991" max="9991" width="10.7109375" style="100" customWidth="1"/>
    <col min="9992" max="9993" width="9.140625" style="100" customWidth="1"/>
    <col min="9994" max="10240" width="9.140625" style="100"/>
    <col min="10241" max="10241" width="42.140625" style="100" customWidth="1"/>
    <col min="10242" max="10242" width="10.140625" style="100" customWidth="1"/>
    <col min="10243" max="10243" width="9" style="100" customWidth="1"/>
    <col min="10244" max="10244" width="13.28515625" style="100" bestFit="1" customWidth="1"/>
    <col min="10245" max="10245" width="7.7109375" style="100" customWidth="1"/>
    <col min="10246" max="10246" width="16.5703125" style="100" customWidth="1"/>
    <col min="10247" max="10247" width="10.7109375" style="100" customWidth="1"/>
    <col min="10248" max="10249" width="9.140625" style="100" customWidth="1"/>
    <col min="10250" max="10496" width="9.140625" style="100"/>
    <col min="10497" max="10497" width="42.140625" style="100" customWidth="1"/>
    <col min="10498" max="10498" width="10.140625" style="100" customWidth="1"/>
    <col min="10499" max="10499" width="9" style="100" customWidth="1"/>
    <col min="10500" max="10500" width="13.28515625" style="100" bestFit="1" customWidth="1"/>
    <col min="10501" max="10501" width="7.7109375" style="100" customWidth="1"/>
    <col min="10502" max="10502" width="16.5703125" style="100" customWidth="1"/>
    <col min="10503" max="10503" width="10.7109375" style="100" customWidth="1"/>
    <col min="10504" max="10505" width="9.140625" style="100" customWidth="1"/>
    <col min="10506" max="10752" width="9.140625" style="100"/>
    <col min="10753" max="10753" width="42.140625" style="100" customWidth="1"/>
    <col min="10754" max="10754" width="10.140625" style="100" customWidth="1"/>
    <col min="10755" max="10755" width="9" style="100" customWidth="1"/>
    <col min="10756" max="10756" width="13.28515625" style="100" bestFit="1" customWidth="1"/>
    <col min="10757" max="10757" width="7.7109375" style="100" customWidth="1"/>
    <col min="10758" max="10758" width="16.5703125" style="100" customWidth="1"/>
    <col min="10759" max="10759" width="10.7109375" style="100" customWidth="1"/>
    <col min="10760" max="10761" width="9.140625" style="100" customWidth="1"/>
    <col min="10762" max="11008" width="9.140625" style="100"/>
    <col min="11009" max="11009" width="42.140625" style="100" customWidth="1"/>
    <col min="11010" max="11010" width="10.140625" style="100" customWidth="1"/>
    <col min="11011" max="11011" width="9" style="100" customWidth="1"/>
    <col min="11012" max="11012" width="13.28515625" style="100" bestFit="1" customWidth="1"/>
    <col min="11013" max="11013" width="7.7109375" style="100" customWidth="1"/>
    <col min="11014" max="11014" width="16.5703125" style="100" customWidth="1"/>
    <col min="11015" max="11015" width="10.7109375" style="100" customWidth="1"/>
    <col min="11016" max="11017" width="9.140625" style="100" customWidth="1"/>
    <col min="11018" max="11264" width="9.140625" style="100"/>
    <col min="11265" max="11265" width="42.140625" style="100" customWidth="1"/>
    <col min="11266" max="11266" width="10.140625" style="100" customWidth="1"/>
    <col min="11267" max="11267" width="9" style="100" customWidth="1"/>
    <col min="11268" max="11268" width="13.28515625" style="100" bestFit="1" customWidth="1"/>
    <col min="11269" max="11269" width="7.7109375" style="100" customWidth="1"/>
    <col min="11270" max="11270" width="16.5703125" style="100" customWidth="1"/>
    <col min="11271" max="11271" width="10.7109375" style="100" customWidth="1"/>
    <col min="11272" max="11273" width="9.140625" style="100" customWidth="1"/>
    <col min="11274" max="11520" width="9.140625" style="100"/>
    <col min="11521" max="11521" width="42.140625" style="100" customWidth="1"/>
    <col min="11522" max="11522" width="10.140625" style="100" customWidth="1"/>
    <col min="11523" max="11523" width="9" style="100" customWidth="1"/>
    <col min="11524" max="11524" width="13.28515625" style="100" bestFit="1" customWidth="1"/>
    <col min="11525" max="11525" width="7.7109375" style="100" customWidth="1"/>
    <col min="11526" max="11526" width="16.5703125" style="100" customWidth="1"/>
    <col min="11527" max="11527" width="10.7109375" style="100" customWidth="1"/>
    <col min="11528" max="11529" width="9.140625" style="100" customWidth="1"/>
    <col min="11530" max="11776" width="9.140625" style="100"/>
    <col min="11777" max="11777" width="42.140625" style="100" customWidth="1"/>
    <col min="11778" max="11778" width="10.140625" style="100" customWidth="1"/>
    <col min="11779" max="11779" width="9" style="100" customWidth="1"/>
    <col min="11780" max="11780" width="13.28515625" style="100" bestFit="1" customWidth="1"/>
    <col min="11781" max="11781" width="7.7109375" style="100" customWidth="1"/>
    <col min="11782" max="11782" width="16.5703125" style="100" customWidth="1"/>
    <col min="11783" max="11783" width="10.7109375" style="100" customWidth="1"/>
    <col min="11784" max="11785" width="9.140625" style="100" customWidth="1"/>
    <col min="11786" max="12032" width="9.140625" style="100"/>
    <col min="12033" max="12033" width="42.140625" style="100" customWidth="1"/>
    <col min="12034" max="12034" width="10.140625" style="100" customWidth="1"/>
    <col min="12035" max="12035" width="9" style="100" customWidth="1"/>
    <col min="12036" max="12036" width="13.28515625" style="100" bestFit="1" customWidth="1"/>
    <col min="12037" max="12037" width="7.7109375" style="100" customWidth="1"/>
    <col min="12038" max="12038" width="16.5703125" style="100" customWidth="1"/>
    <col min="12039" max="12039" width="10.7109375" style="100" customWidth="1"/>
    <col min="12040" max="12041" width="9.140625" style="100" customWidth="1"/>
    <col min="12042" max="12288" width="9.140625" style="100"/>
    <col min="12289" max="12289" width="42.140625" style="100" customWidth="1"/>
    <col min="12290" max="12290" width="10.140625" style="100" customWidth="1"/>
    <col min="12291" max="12291" width="9" style="100" customWidth="1"/>
    <col min="12292" max="12292" width="13.28515625" style="100" bestFit="1" customWidth="1"/>
    <col min="12293" max="12293" width="7.7109375" style="100" customWidth="1"/>
    <col min="12294" max="12294" width="16.5703125" style="100" customWidth="1"/>
    <col min="12295" max="12295" width="10.7109375" style="100" customWidth="1"/>
    <col min="12296" max="12297" width="9.140625" style="100" customWidth="1"/>
    <col min="12298" max="12544" width="9.140625" style="100"/>
    <col min="12545" max="12545" width="42.140625" style="100" customWidth="1"/>
    <col min="12546" max="12546" width="10.140625" style="100" customWidth="1"/>
    <col min="12547" max="12547" width="9" style="100" customWidth="1"/>
    <col min="12548" max="12548" width="13.28515625" style="100" bestFit="1" customWidth="1"/>
    <col min="12549" max="12549" width="7.7109375" style="100" customWidth="1"/>
    <col min="12550" max="12550" width="16.5703125" style="100" customWidth="1"/>
    <col min="12551" max="12551" width="10.7109375" style="100" customWidth="1"/>
    <col min="12552" max="12553" width="9.140625" style="100" customWidth="1"/>
    <col min="12554" max="12800" width="9.140625" style="100"/>
    <col min="12801" max="12801" width="42.140625" style="100" customWidth="1"/>
    <col min="12802" max="12802" width="10.140625" style="100" customWidth="1"/>
    <col min="12803" max="12803" width="9" style="100" customWidth="1"/>
    <col min="12804" max="12804" width="13.28515625" style="100" bestFit="1" customWidth="1"/>
    <col min="12805" max="12805" width="7.7109375" style="100" customWidth="1"/>
    <col min="12806" max="12806" width="16.5703125" style="100" customWidth="1"/>
    <col min="12807" max="12807" width="10.7109375" style="100" customWidth="1"/>
    <col min="12808" max="12809" width="9.140625" style="100" customWidth="1"/>
    <col min="12810" max="13056" width="9.140625" style="100"/>
    <col min="13057" max="13057" width="42.140625" style="100" customWidth="1"/>
    <col min="13058" max="13058" width="10.140625" style="100" customWidth="1"/>
    <col min="13059" max="13059" width="9" style="100" customWidth="1"/>
    <col min="13060" max="13060" width="13.28515625" style="100" bestFit="1" customWidth="1"/>
    <col min="13061" max="13061" width="7.7109375" style="100" customWidth="1"/>
    <col min="13062" max="13062" width="16.5703125" style="100" customWidth="1"/>
    <col min="13063" max="13063" width="10.7109375" style="100" customWidth="1"/>
    <col min="13064" max="13065" width="9.140625" style="100" customWidth="1"/>
    <col min="13066" max="13312" width="9.140625" style="100"/>
    <col min="13313" max="13313" width="42.140625" style="100" customWidth="1"/>
    <col min="13314" max="13314" width="10.140625" style="100" customWidth="1"/>
    <col min="13315" max="13315" width="9" style="100" customWidth="1"/>
    <col min="13316" max="13316" width="13.28515625" style="100" bestFit="1" customWidth="1"/>
    <col min="13317" max="13317" width="7.7109375" style="100" customWidth="1"/>
    <col min="13318" max="13318" width="16.5703125" style="100" customWidth="1"/>
    <col min="13319" max="13319" width="10.7109375" style="100" customWidth="1"/>
    <col min="13320" max="13321" width="9.140625" style="100" customWidth="1"/>
    <col min="13322" max="13568" width="9.140625" style="100"/>
    <col min="13569" max="13569" width="42.140625" style="100" customWidth="1"/>
    <col min="13570" max="13570" width="10.140625" style="100" customWidth="1"/>
    <col min="13571" max="13571" width="9" style="100" customWidth="1"/>
    <col min="13572" max="13572" width="13.28515625" style="100" bestFit="1" customWidth="1"/>
    <col min="13573" max="13573" width="7.7109375" style="100" customWidth="1"/>
    <col min="13574" max="13574" width="16.5703125" style="100" customWidth="1"/>
    <col min="13575" max="13575" width="10.7109375" style="100" customWidth="1"/>
    <col min="13576" max="13577" width="9.140625" style="100" customWidth="1"/>
    <col min="13578" max="13824" width="9.140625" style="100"/>
    <col min="13825" max="13825" width="42.140625" style="100" customWidth="1"/>
    <col min="13826" max="13826" width="10.140625" style="100" customWidth="1"/>
    <col min="13827" max="13827" width="9" style="100" customWidth="1"/>
    <col min="13828" max="13828" width="13.28515625" style="100" bestFit="1" customWidth="1"/>
    <col min="13829" max="13829" width="7.7109375" style="100" customWidth="1"/>
    <col min="13830" max="13830" width="16.5703125" style="100" customWidth="1"/>
    <col min="13831" max="13831" width="10.7109375" style="100" customWidth="1"/>
    <col min="13832" max="13833" width="9.140625" style="100" customWidth="1"/>
    <col min="13834" max="14080" width="9.140625" style="100"/>
    <col min="14081" max="14081" width="42.140625" style="100" customWidth="1"/>
    <col min="14082" max="14082" width="10.140625" style="100" customWidth="1"/>
    <col min="14083" max="14083" width="9" style="100" customWidth="1"/>
    <col min="14084" max="14084" width="13.28515625" style="100" bestFit="1" customWidth="1"/>
    <col min="14085" max="14085" width="7.7109375" style="100" customWidth="1"/>
    <col min="14086" max="14086" width="16.5703125" style="100" customWidth="1"/>
    <col min="14087" max="14087" width="10.7109375" style="100" customWidth="1"/>
    <col min="14088" max="14089" width="9.140625" style="100" customWidth="1"/>
    <col min="14090" max="14336" width="9.140625" style="100"/>
    <col min="14337" max="14337" width="42.140625" style="100" customWidth="1"/>
    <col min="14338" max="14338" width="10.140625" style="100" customWidth="1"/>
    <col min="14339" max="14339" width="9" style="100" customWidth="1"/>
    <col min="14340" max="14340" width="13.28515625" style="100" bestFit="1" customWidth="1"/>
    <col min="14341" max="14341" width="7.7109375" style="100" customWidth="1"/>
    <col min="14342" max="14342" width="16.5703125" style="100" customWidth="1"/>
    <col min="14343" max="14343" width="10.7109375" style="100" customWidth="1"/>
    <col min="14344" max="14345" width="9.140625" style="100" customWidth="1"/>
    <col min="14346" max="14592" width="9.140625" style="100"/>
    <col min="14593" max="14593" width="42.140625" style="100" customWidth="1"/>
    <col min="14594" max="14594" width="10.140625" style="100" customWidth="1"/>
    <col min="14595" max="14595" width="9" style="100" customWidth="1"/>
    <col min="14596" max="14596" width="13.28515625" style="100" bestFit="1" customWidth="1"/>
    <col min="14597" max="14597" width="7.7109375" style="100" customWidth="1"/>
    <col min="14598" max="14598" width="16.5703125" style="100" customWidth="1"/>
    <col min="14599" max="14599" width="10.7109375" style="100" customWidth="1"/>
    <col min="14600" max="14601" width="9.140625" style="100" customWidth="1"/>
    <col min="14602" max="14848" width="9.140625" style="100"/>
    <col min="14849" max="14849" width="42.140625" style="100" customWidth="1"/>
    <col min="14850" max="14850" width="10.140625" style="100" customWidth="1"/>
    <col min="14851" max="14851" width="9" style="100" customWidth="1"/>
    <col min="14852" max="14852" width="13.28515625" style="100" bestFit="1" customWidth="1"/>
    <col min="14853" max="14853" width="7.7109375" style="100" customWidth="1"/>
    <col min="14854" max="14854" width="16.5703125" style="100" customWidth="1"/>
    <col min="14855" max="14855" width="10.7109375" style="100" customWidth="1"/>
    <col min="14856" max="14857" width="9.140625" style="100" customWidth="1"/>
    <col min="14858" max="15104" width="9.140625" style="100"/>
    <col min="15105" max="15105" width="42.140625" style="100" customWidth="1"/>
    <col min="15106" max="15106" width="10.140625" style="100" customWidth="1"/>
    <col min="15107" max="15107" width="9" style="100" customWidth="1"/>
    <col min="15108" max="15108" width="13.28515625" style="100" bestFit="1" customWidth="1"/>
    <col min="15109" max="15109" width="7.7109375" style="100" customWidth="1"/>
    <col min="15110" max="15110" width="16.5703125" style="100" customWidth="1"/>
    <col min="15111" max="15111" width="10.7109375" style="100" customWidth="1"/>
    <col min="15112" max="15113" width="9.140625" style="100" customWidth="1"/>
    <col min="15114" max="15360" width="9.140625" style="100"/>
    <col min="15361" max="15361" width="42.140625" style="100" customWidth="1"/>
    <col min="15362" max="15362" width="10.140625" style="100" customWidth="1"/>
    <col min="15363" max="15363" width="9" style="100" customWidth="1"/>
    <col min="15364" max="15364" width="13.28515625" style="100" bestFit="1" customWidth="1"/>
    <col min="15365" max="15365" width="7.7109375" style="100" customWidth="1"/>
    <col min="15366" max="15366" width="16.5703125" style="100" customWidth="1"/>
    <col min="15367" max="15367" width="10.7109375" style="100" customWidth="1"/>
    <col min="15368" max="15369" width="9.140625" style="100" customWidth="1"/>
    <col min="15370" max="15616" width="9.140625" style="100"/>
    <col min="15617" max="15617" width="42.140625" style="100" customWidth="1"/>
    <col min="15618" max="15618" width="10.140625" style="100" customWidth="1"/>
    <col min="15619" max="15619" width="9" style="100" customWidth="1"/>
    <col min="15620" max="15620" width="13.28515625" style="100" bestFit="1" customWidth="1"/>
    <col min="15621" max="15621" width="7.7109375" style="100" customWidth="1"/>
    <col min="15622" max="15622" width="16.5703125" style="100" customWidth="1"/>
    <col min="15623" max="15623" width="10.7109375" style="100" customWidth="1"/>
    <col min="15624" max="15625" width="9.140625" style="100" customWidth="1"/>
    <col min="15626" max="15872" width="9.140625" style="100"/>
    <col min="15873" max="15873" width="42.140625" style="100" customWidth="1"/>
    <col min="15874" max="15874" width="10.140625" style="100" customWidth="1"/>
    <col min="15875" max="15875" width="9" style="100" customWidth="1"/>
    <col min="15876" max="15876" width="13.28515625" style="100" bestFit="1" customWidth="1"/>
    <col min="15877" max="15877" width="7.7109375" style="100" customWidth="1"/>
    <col min="15878" max="15878" width="16.5703125" style="100" customWidth="1"/>
    <col min="15879" max="15879" width="10.7109375" style="100" customWidth="1"/>
    <col min="15880" max="15881" width="9.140625" style="100" customWidth="1"/>
    <col min="15882" max="16128" width="9.140625" style="100"/>
    <col min="16129" max="16129" width="42.140625" style="100" customWidth="1"/>
    <col min="16130" max="16130" width="10.140625" style="100" customWidth="1"/>
    <col min="16131" max="16131" width="9" style="100" customWidth="1"/>
    <col min="16132" max="16132" width="13.28515625" style="100" bestFit="1" customWidth="1"/>
    <col min="16133" max="16133" width="7.7109375" style="100" customWidth="1"/>
    <col min="16134" max="16134" width="16.5703125" style="100" customWidth="1"/>
    <col min="16135" max="16135" width="10.7109375" style="100" customWidth="1"/>
    <col min="16136" max="16137" width="9.140625" style="100" customWidth="1"/>
    <col min="16138" max="16384" width="9.140625" style="100"/>
  </cols>
  <sheetData>
    <row r="1" spans="1:6" ht="15.75">
      <c r="B1" s="293" t="s">
        <v>269</v>
      </c>
      <c r="C1" s="293"/>
      <c r="D1" s="293"/>
      <c r="E1" s="293"/>
      <c r="F1" s="293"/>
    </row>
    <row r="2" spans="1:6" ht="15.75">
      <c r="B2" s="293" t="s">
        <v>808</v>
      </c>
      <c r="C2" s="293"/>
      <c r="D2" s="293"/>
      <c r="E2" s="293"/>
      <c r="F2" s="293"/>
    </row>
    <row r="3" spans="1:6" ht="15.75">
      <c r="B3" s="293" t="s">
        <v>270</v>
      </c>
      <c r="C3" s="293"/>
      <c r="D3" s="293"/>
      <c r="E3" s="293"/>
      <c r="F3" s="293"/>
    </row>
    <row r="4" spans="1:6" ht="15.75">
      <c r="B4" s="265"/>
      <c r="C4" s="265"/>
      <c r="D4" s="295" t="s">
        <v>814</v>
      </c>
      <c r="E4" s="296"/>
      <c r="F4" s="296"/>
    </row>
    <row r="5" spans="1:6" ht="30.75" customHeight="1">
      <c r="A5" s="294" t="s">
        <v>271</v>
      </c>
      <c r="B5" s="294"/>
      <c r="C5" s="294"/>
      <c r="D5" s="294"/>
      <c r="E5" s="294"/>
      <c r="F5" s="294"/>
    </row>
    <row r="6" spans="1:6" ht="47.25" customHeight="1">
      <c r="A6" s="292" t="s">
        <v>272</v>
      </c>
      <c r="B6" s="292"/>
      <c r="C6" s="292"/>
      <c r="D6" s="292"/>
      <c r="E6" s="292"/>
      <c r="F6" s="292"/>
    </row>
    <row r="7" spans="1:6" ht="11.25" customHeight="1">
      <c r="A7" s="272"/>
      <c r="B7" s="272"/>
      <c r="C7" s="272"/>
      <c r="D7" s="272"/>
      <c r="E7" s="272"/>
      <c r="F7" s="272"/>
    </row>
    <row r="8" spans="1:6">
      <c r="F8" s="101" t="s">
        <v>273</v>
      </c>
    </row>
    <row r="9" spans="1:6" s="103" customFormat="1" ht="38.25">
      <c r="A9" s="251" t="s">
        <v>274</v>
      </c>
      <c r="B9" s="251" t="s">
        <v>275</v>
      </c>
      <c r="C9" s="251" t="s">
        <v>276</v>
      </c>
      <c r="D9" s="251" t="s">
        <v>277</v>
      </c>
      <c r="E9" s="251" t="s">
        <v>278</v>
      </c>
      <c r="F9" s="102" t="s">
        <v>213</v>
      </c>
    </row>
    <row r="10" spans="1:6" s="103" customFormat="1">
      <c r="A10" s="251">
        <v>1</v>
      </c>
      <c r="B10" s="251">
        <v>2</v>
      </c>
      <c r="C10" s="251">
        <v>3</v>
      </c>
      <c r="D10" s="251">
        <v>4</v>
      </c>
      <c r="E10" s="251">
        <v>5</v>
      </c>
      <c r="F10" s="251">
        <v>6</v>
      </c>
    </row>
    <row r="11" spans="1:6" s="107" customFormat="1" ht="19.5" customHeight="1">
      <c r="A11" s="104" t="s">
        <v>279</v>
      </c>
      <c r="B11" s="105" t="s">
        <v>280</v>
      </c>
      <c r="C11" s="105" t="s">
        <v>281</v>
      </c>
      <c r="D11" s="105" t="s">
        <v>282</v>
      </c>
      <c r="E11" s="105" t="s">
        <v>195</v>
      </c>
      <c r="F11" s="106">
        <f>F12+F18+F27+F33+F43+F49</f>
        <v>48951.75</v>
      </c>
    </row>
    <row r="12" spans="1:6" s="107" customFormat="1" ht="31.5" customHeight="1">
      <c r="A12" s="108" t="s">
        <v>283</v>
      </c>
      <c r="B12" s="105" t="s">
        <v>280</v>
      </c>
      <c r="C12" s="105" t="s">
        <v>284</v>
      </c>
      <c r="D12" s="105" t="s">
        <v>282</v>
      </c>
      <c r="E12" s="105" t="s">
        <v>195</v>
      </c>
      <c r="F12" s="109">
        <f>F13</f>
        <v>1741.61</v>
      </c>
    </row>
    <row r="13" spans="1:6" s="107" customFormat="1" ht="31.5" customHeight="1">
      <c r="A13" s="108" t="s">
        <v>285</v>
      </c>
      <c r="B13" s="105" t="s">
        <v>280</v>
      </c>
      <c r="C13" s="105" t="s">
        <v>284</v>
      </c>
      <c r="D13" s="105" t="s">
        <v>286</v>
      </c>
      <c r="E13" s="105" t="s">
        <v>195</v>
      </c>
      <c r="F13" s="110">
        <f>F14</f>
        <v>1741.61</v>
      </c>
    </row>
    <row r="14" spans="1:6" s="107" customFormat="1" ht="33" customHeight="1">
      <c r="A14" s="108" t="s">
        <v>287</v>
      </c>
      <c r="B14" s="105" t="s">
        <v>280</v>
      </c>
      <c r="C14" s="105" t="s">
        <v>284</v>
      </c>
      <c r="D14" s="105" t="s">
        <v>288</v>
      </c>
      <c r="E14" s="105" t="s">
        <v>195</v>
      </c>
      <c r="F14" s="110">
        <f>F15</f>
        <v>1741.61</v>
      </c>
    </row>
    <row r="15" spans="1:6" s="107" customFormat="1">
      <c r="A15" s="104" t="s">
        <v>289</v>
      </c>
      <c r="B15" s="105" t="s">
        <v>280</v>
      </c>
      <c r="C15" s="105" t="s">
        <v>284</v>
      </c>
      <c r="D15" s="105" t="s">
        <v>290</v>
      </c>
      <c r="E15" s="105" t="s">
        <v>195</v>
      </c>
      <c r="F15" s="109">
        <f>F16</f>
        <v>1741.61</v>
      </c>
    </row>
    <row r="16" spans="1:6" s="107" customFormat="1" ht="51">
      <c r="A16" s="104" t="s">
        <v>291</v>
      </c>
      <c r="B16" s="105" t="s">
        <v>280</v>
      </c>
      <c r="C16" s="105" t="s">
        <v>284</v>
      </c>
      <c r="D16" s="105" t="s">
        <v>290</v>
      </c>
      <c r="E16" s="105" t="s">
        <v>126</v>
      </c>
      <c r="F16" s="109">
        <f>F17</f>
        <v>1741.61</v>
      </c>
    </row>
    <row r="17" spans="1:7" s="107" customFormat="1" ht="25.5">
      <c r="A17" s="104" t="s">
        <v>292</v>
      </c>
      <c r="B17" s="105" t="s">
        <v>280</v>
      </c>
      <c r="C17" s="105" t="s">
        <v>284</v>
      </c>
      <c r="D17" s="105" t="s">
        <v>290</v>
      </c>
      <c r="E17" s="105" t="s">
        <v>293</v>
      </c>
      <c r="F17" s="109">
        <v>1741.61</v>
      </c>
    </row>
    <row r="18" spans="1:7" s="107" customFormat="1" ht="63" customHeight="1">
      <c r="A18" s="104" t="s">
        <v>294</v>
      </c>
      <c r="B18" s="105" t="s">
        <v>280</v>
      </c>
      <c r="C18" s="105" t="s">
        <v>295</v>
      </c>
      <c r="D18" s="105" t="s">
        <v>282</v>
      </c>
      <c r="E18" s="105" t="s">
        <v>195</v>
      </c>
      <c r="F18" s="111">
        <f>F19</f>
        <v>2799.44</v>
      </c>
      <c r="G18" s="112"/>
    </row>
    <row r="19" spans="1:7" s="107" customFormat="1" ht="32.25" customHeight="1">
      <c r="A19" s="108" t="s">
        <v>285</v>
      </c>
      <c r="B19" s="105" t="s">
        <v>280</v>
      </c>
      <c r="C19" s="105" t="s">
        <v>295</v>
      </c>
      <c r="D19" s="105" t="s">
        <v>286</v>
      </c>
      <c r="E19" s="105" t="s">
        <v>195</v>
      </c>
      <c r="F19" s="110">
        <f>F20</f>
        <v>2799.44</v>
      </c>
      <c r="G19" s="112"/>
    </row>
    <row r="20" spans="1:7" s="107" customFormat="1" ht="54" customHeight="1">
      <c r="A20" s="108" t="s">
        <v>287</v>
      </c>
      <c r="B20" s="105" t="s">
        <v>280</v>
      </c>
      <c r="C20" s="105" t="s">
        <v>295</v>
      </c>
      <c r="D20" s="105" t="s">
        <v>288</v>
      </c>
      <c r="E20" s="105" t="s">
        <v>195</v>
      </c>
      <c r="F20" s="110">
        <f>F21+F24</f>
        <v>2799.44</v>
      </c>
      <c r="G20" s="112"/>
    </row>
    <row r="21" spans="1:7" s="107" customFormat="1" ht="39" customHeight="1">
      <c r="A21" s="104" t="s">
        <v>296</v>
      </c>
      <c r="B21" s="105" t="s">
        <v>280</v>
      </c>
      <c r="C21" s="105" t="s">
        <v>295</v>
      </c>
      <c r="D21" s="105" t="s">
        <v>297</v>
      </c>
      <c r="E21" s="113" t="s">
        <v>195</v>
      </c>
      <c r="F21" s="111">
        <f>F22</f>
        <v>1586.04</v>
      </c>
      <c r="G21" s="112"/>
    </row>
    <row r="22" spans="1:7" s="107" customFormat="1" ht="51" customHeight="1">
      <c r="A22" s="104" t="s">
        <v>291</v>
      </c>
      <c r="B22" s="105" t="s">
        <v>280</v>
      </c>
      <c r="C22" s="105" t="s">
        <v>295</v>
      </c>
      <c r="D22" s="105" t="s">
        <v>297</v>
      </c>
      <c r="E22" s="113" t="s">
        <v>126</v>
      </c>
      <c r="F22" s="111">
        <f>F23</f>
        <v>1586.04</v>
      </c>
      <c r="G22" s="112"/>
    </row>
    <row r="23" spans="1:7" s="107" customFormat="1" ht="33" customHeight="1">
      <c r="A23" s="104" t="s">
        <v>298</v>
      </c>
      <c r="B23" s="105" t="s">
        <v>280</v>
      </c>
      <c r="C23" s="105" t="s">
        <v>295</v>
      </c>
      <c r="D23" s="105" t="s">
        <v>297</v>
      </c>
      <c r="E23" s="113" t="s">
        <v>293</v>
      </c>
      <c r="F23" s="111">
        <v>1586.04</v>
      </c>
      <c r="G23" s="112"/>
    </row>
    <row r="24" spans="1:7" s="107" customFormat="1" ht="33" customHeight="1">
      <c r="A24" s="104" t="s">
        <v>299</v>
      </c>
      <c r="B24" s="105" t="s">
        <v>280</v>
      </c>
      <c r="C24" s="105" t="s">
        <v>295</v>
      </c>
      <c r="D24" s="105" t="s">
        <v>300</v>
      </c>
      <c r="E24" s="113" t="s">
        <v>195</v>
      </c>
      <c r="F24" s="111">
        <f>F25</f>
        <v>1213.4000000000001</v>
      </c>
      <c r="G24" s="112"/>
    </row>
    <row r="25" spans="1:7" s="107" customFormat="1" ht="44.25" customHeight="1">
      <c r="A25" s="104" t="s">
        <v>291</v>
      </c>
      <c r="B25" s="105" t="s">
        <v>280</v>
      </c>
      <c r="C25" s="105" t="s">
        <v>295</v>
      </c>
      <c r="D25" s="105" t="s">
        <v>300</v>
      </c>
      <c r="E25" s="113" t="s">
        <v>126</v>
      </c>
      <c r="F25" s="111">
        <f>F26</f>
        <v>1213.4000000000001</v>
      </c>
      <c r="G25" s="112"/>
    </row>
    <row r="26" spans="1:7" s="107" customFormat="1" ht="25.5">
      <c r="A26" s="104" t="s">
        <v>298</v>
      </c>
      <c r="B26" s="105" t="s">
        <v>280</v>
      </c>
      <c r="C26" s="105" t="s">
        <v>295</v>
      </c>
      <c r="D26" s="105" t="s">
        <v>300</v>
      </c>
      <c r="E26" s="113" t="s">
        <v>293</v>
      </c>
      <c r="F26" s="111">
        <v>1213.4000000000001</v>
      </c>
      <c r="G26" s="112"/>
    </row>
    <row r="27" spans="1:7" s="107" customFormat="1" ht="57.75" customHeight="1" outlineLevel="1">
      <c r="A27" s="104" t="s">
        <v>301</v>
      </c>
      <c r="B27" s="105" t="s">
        <v>280</v>
      </c>
      <c r="C27" s="105" t="s">
        <v>302</v>
      </c>
      <c r="D27" s="105" t="s">
        <v>282</v>
      </c>
      <c r="E27" s="105" t="s">
        <v>195</v>
      </c>
      <c r="F27" s="111">
        <f>F28</f>
        <v>10841.52</v>
      </c>
    </row>
    <row r="28" spans="1:7" s="107" customFormat="1" ht="24" customHeight="1" outlineLevel="2">
      <c r="A28" s="108" t="s">
        <v>285</v>
      </c>
      <c r="B28" s="105" t="s">
        <v>280</v>
      </c>
      <c r="C28" s="105" t="s">
        <v>302</v>
      </c>
      <c r="D28" s="105" t="s">
        <v>286</v>
      </c>
      <c r="E28" s="105" t="s">
        <v>195</v>
      </c>
      <c r="F28" s="110">
        <f>F29</f>
        <v>10841.52</v>
      </c>
    </row>
    <row r="29" spans="1:7" s="107" customFormat="1" ht="34.5" customHeight="1" outlineLevel="2">
      <c r="A29" s="108" t="s">
        <v>287</v>
      </c>
      <c r="B29" s="105" t="s">
        <v>280</v>
      </c>
      <c r="C29" s="105" t="s">
        <v>302</v>
      </c>
      <c r="D29" s="105" t="s">
        <v>288</v>
      </c>
      <c r="E29" s="105" t="s">
        <v>195</v>
      </c>
      <c r="F29" s="110">
        <f>F30</f>
        <v>10841.52</v>
      </c>
    </row>
    <row r="30" spans="1:7" s="107" customFormat="1" ht="35.25" customHeight="1" outlineLevel="3">
      <c r="A30" s="104" t="s">
        <v>299</v>
      </c>
      <c r="B30" s="105" t="s">
        <v>280</v>
      </c>
      <c r="C30" s="105" t="s">
        <v>302</v>
      </c>
      <c r="D30" s="105" t="s">
        <v>300</v>
      </c>
      <c r="E30" s="113" t="s">
        <v>195</v>
      </c>
      <c r="F30" s="111">
        <f>F31</f>
        <v>10841.52</v>
      </c>
    </row>
    <row r="31" spans="1:7" s="107" customFormat="1" ht="37.5" customHeight="1" outlineLevel="3">
      <c r="A31" s="104" t="s">
        <v>291</v>
      </c>
      <c r="B31" s="105" t="s">
        <v>280</v>
      </c>
      <c r="C31" s="105" t="s">
        <v>302</v>
      </c>
      <c r="D31" s="105" t="s">
        <v>300</v>
      </c>
      <c r="E31" s="113" t="s">
        <v>126</v>
      </c>
      <c r="F31" s="111">
        <f>F32</f>
        <v>10841.52</v>
      </c>
    </row>
    <row r="32" spans="1:7" s="107" customFormat="1" ht="25.5" outlineLevel="3">
      <c r="A32" s="104" t="s">
        <v>298</v>
      </c>
      <c r="B32" s="105" t="s">
        <v>280</v>
      </c>
      <c r="C32" s="105" t="s">
        <v>302</v>
      </c>
      <c r="D32" s="105" t="s">
        <v>300</v>
      </c>
      <c r="E32" s="113" t="s">
        <v>293</v>
      </c>
      <c r="F32" s="111">
        <v>10841.52</v>
      </c>
    </row>
    <row r="33" spans="1:6" s="107" customFormat="1" ht="38.25">
      <c r="A33" s="104" t="s">
        <v>303</v>
      </c>
      <c r="B33" s="105" t="s">
        <v>280</v>
      </c>
      <c r="C33" s="105" t="s">
        <v>304</v>
      </c>
      <c r="D33" s="105" t="s">
        <v>282</v>
      </c>
      <c r="E33" s="105" t="s">
        <v>195</v>
      </c>
      <c r="F33" s="114">
        <f>F34</f>
        <v>3905.71</v>
      </c>
    </row>
    <row r="34" spans="1:6" s="107" customFormat="1" ht="36" customHeight="1">
      <c r="A34" s="108" t="s">
        <v>305</v>
      </c>
      <c r="B34" s="105" t="s">
        <v>280</v>
      </c>
      <c r="C34" s="105" t="s">
        <v>304</v>
      </c>
      <c r="D34" s="105" t="s">
        <v>286</v>
      </c>
      <c r="E34" s="105" t="s">
        <v>195</v>
      </c>
      <c r="F34" s="114">
        <f>F35</f>
        <v>3905.71</v>
      </c>
    </row>
    <row r="35" spans="1:6" s="107" customFormat="1" ht="25.5">
      <c r="A35" s="108" t="s">
        <v>287</v>
      </c>
      <c r="B35" s="105" t="s">
        <v>280</v>
      </c>
      <c r="C35" s="105" t="s">
        <v>304</v>
      </c>
      <c r="D35" s="105" t="s">
        <v>288</v>
      </c>
      <c r="E35" s="105" t="s">
        <v>195</v>
      </c>
      <c r="F35" s="114">
        <f>F36</f>
        <v>3905.71</v>
      </c>
    </row>
    <row r="36" spans="1:6" s="107" customFormat="1" ht="38.25">
      <c r="A36" s="104" t="s">
        <v>299</v>
      </c>
      <c r="B36" s="105" t="s">
        <v>280</v>
      </c>
      <c r="C36" s="105" t="s">
        <v>304</v>
      </c>
      <c r="D36" s="105" t="s">
        <v>300</v>
      </c>
      <c r="E36" s="113" t="s">
        <v>195</v>
      </c>
      <c r="F36" s="114">
        <f>F37+F39+F41</f>
        <v>3905.71</v>
      </c>
    </row>
    <row r="37" spans="1:6" s="107" customFormat="1" ht="51">
      <c r="A37" s="104" t="s">
        <v>291</v>
      </c>
      <c r="B37" s="105" t="s">
        <v>280</v>
      </c>
      <c r="C37" s="105" t="s">
        <v>304</v>
      </c>
      <c r="D37" s="105" t="s">
        <v>300</v>
      </c>
      <c r="E37" s="113" t="s">
        <v>126</v>
      </c>
      <c r="F37" s="114">
        <f>F38</f>
        <v>3894.71</v>
      </c>
    </row>
    <row r="38" spans="1:6" s="107" customFormat="1" ht="25.5">
      <c r="A38" s="104" t="s">
        <v>298</v>
      </c>
      <c r="B38" s="105" t="s">
        <v>280</v>
      </c>
      <c r="C38" s="105" t="s">
        <v>304</v>
      </c>
      <c r="D38" s="105" t="s">
        <v>300</v>
      </c>
      <c r="E38" s="113" t="s">
        <v>293</v>
      </c>
      <c r="F38" s="114">
        <v>3894.71</v>
      </c>
    </row>
    <row r="39" spans="1:6" s="107" customFormat="1" ht="25.5">
      <c r="A39" s="104" t="s">
        <v>306</v>
      </c>
      <c r="B39" s="105" t="s">
        <v>280</v>
      </c>
      <c r="C39" s="105" t="s">
        <v>304</v>
      </c>
      <c r="D39" s="105" t="s">
        <v>300</v>
      </c>
      <c r="E39" s="113" t="s">
        <v>307</v>
      </c>
      <c r="F39" s="114">
        <f>F40</f>
        <v>10</v>
      </c>
    </row>
    <row r="40" spans="1:6" s="107" customFormat="1" ht="38.25">
      <c r="A40" s="104" t="s">
        <v>308</v>
      </c>
      <c r="B40" s="105" t="s">
        <v>280</v>
      </c>
      <c r="C40" s="105" t="s">
        <v>304</v>
      </c>
      <c r="D40" s="105" t="s">
        <v>300</v>
      </c>
      <c r="E40" s="113" t="s">
        <v>309</v>
      </c>
      <c r="F40" s="114">
        <v>10</v>
      </c>
    </row>
    <row r="41" spans="1:6" s="107" customFormat="1">
      <c r="A41" s="104" t="s">
        <v>310</v>
      </c>
      <c r="B41" s="105" t="s">
        <v>280</v>
      </c>
      <c r="C41" s="105" t="s">
        <v>304</v>
      </c>
      <c r="D41" s="105" t="s">
        <v>300</v>
      </c>
      <c r="E41" s="113" t="s">
        <v>311</v>
      </c>
      <c r="F41" s="114">
        <f>F42</f>
        <v>1</v>
      </c>
    </row>
    <row r="42" spans="1:6" s="107" customFormat="1">
      <c r="A42" s="104" t="s">
        <v>312</v>
      </c>
      <c r="B42" s="105" t="s">
        <v>280</v>
      </c>
      <c r="C42" s="105" t="s">
        <v>304</v>
      </c>
      <c r="D42" s="105" t="s">
        <v>300</v>
      </c>
      <c r="E42" s="113" t="s">
        <v>313</v>
      </c>
      <c r="F42" s="114">
        <v>1</v>
      </c>
    </row>
    <row r="43" spans="1:6" s="107" customFormat="1" outlineLevel="5">
      <c r="A43" s="104" t="s">
        <v>314</v>
      </c>
      <c r="B43" s="105" t="s">
        <v>280</v>
      </c>
      <c r="C43" s="105" t="s">
        <v>315</v>
      </c>
      <c r="D43" s="105" t="s">
        <v>282</v>
      </c>
      <c r="E43" s="105" t="s">
        <v>195</v>
      </c>
      <c r="F43" s="111">
        <f>F44</f>
        <v>100</v>
      </c>
    </row>
    <row r="44" spans="1:6" s="107" customFormat="1" ht="24.75" customHeight="1" outlineLevel="5">
      <c r="A44" s="108" t="s">
        <v>305</v>
      </c>
      <c r="B44" s="105" t="s">
        <v>280</v>
      </c>
      <c r="C44" s="105" t="s">
        <v>315</v>
      </c>
      <c r="D44" s="105" t="s">
        <v>286</v>
      </c>
      <c r="E44" s="115" t="s">
        <v>195</v>
      </c>
      <c r="F44" s="114">
        <f>F45</f>
        <v>100</v>
      </c>
    </row>
    <row r="45" spans="1:6" s="107" customFormat="1" ht="33" customHeight="1" outlineLevel="5">
      <c r="A45" s="108" t="s">
        <v>287</v>
      </c>
      <c r="B45" s="105" t="s">
        <v>280</v>
      </c>
      <c r="C45" s="105" t="s">
        <v>315</v>
      </c>
      <c r="D45" s="105" t="s">
        <v>288</v>
      </c>
      <c r="E45" s="105" t="s">
        <v>195</v>
      </c>
      <c r="F45" s="114">
        <f>F46</f>
        <v>100</v>
      </c>
    </row>
    <row r="46" spans="1:6" s="107" customFormat="1" ht="27" customHeight="1" outlineLevel="1">
      <c r="A46" s="104" t="s">
        <v>316</v>
      </c>
      <c r="B46" s="105" t="s">
        <v>280</v>
      </c>
      <c r="C46" s="105" t="s">
        <v>315</v>
      </c>
      <c r="D46" s="105" t="s">
        <v>317</v>
      </c>
      <c r="E46" s="113" t="s">
        <v>195</v>
      </c>
      <c r="F46" s="111">
        <f>F47</f>
        <v>100</v>
      </c>
    </row>
    <row r="47" spans="1:6" s="107" customFormat="1" ht="21.75" customHeight="1" outlineLevel="1">
      <c r="A47" s="108" t="s">
        <v>310</v>
      </c>
      <c r="B47" s="105" t="s">
        <v>280</v>
      </c>
      <c r="C47" s="105" t="s">
        <v>315</v>
      </c>
      <c r="D47" s="105" t="s">
        <v>317</v>
      </c>
      <c r="E47" s="105" t="s">
        <v>311</v>
      </c>
      <c r="F47" s="111">
        <f>F48</f>
        <v>100</v>
      </c>
    </row>
    <row r="48" spans="1:6" s="107" customFormat="1" outlineLevel="2">
      <c r="A48" s="104" t="s">
        <v>318</v>
      </c>
      <c r="B48" s="105" t="s">
        <v>280</v>
      </c>
      <c r="C48" s="105" t="s">
        <v>315</v>
      </c>
      <c r="D48" s="105" t="s">
        <v>317</v>
      </c>
      <c r="E48" s="113" t="s">
        <v>319</v>
      </c>
      <c r="F48" s="111">
        <v>100</v>
      </c>
    </row>
    <row r="49" spans="1:6" s="107" customFormat="1" outlineLevel="3">
      <c r="A49" s="104" t="s">
        <v>320</v>
      </c>
      <c r="B49" s="105" t="s">
        <v>280</v>
      </c>
      <c r="C49" s="105" t="s">
        <v>321</v>
      </c>
      <c r="D49" s="105" t="s">
        <v>282</v>
      </c>
      <c r="E49" s="105" t="s">
        <v>195</v>
      </c>
      <c r="F49" s="111">
        <f>F58+F82+F54+F50+F70</f>
        <v>29563.47</v>
      </c>
    </row>
    <row r="50" spans="1:6" s="107" customFormat="1" ht="50.25" customHeight="1" outlineLevel="5">
      <c r="A50" s="116" t="s">
        <v>322</v>
      </c>
      <c r="B50" s="105" t="s">
        <v>280</v>
      </c>
      <c r="C50" s="105" t="s">
        <v>321</v>
      </c>
      <c r="D50" s="105" t="s">
        <v>323</v>
      </c>
      <c r="E50" s="113" t="s">
        <v>195</v>
      </c>
      <c r="F50" s="111">
        <f>F51</f>
        <v>123</v>
      </c>
    </row>
    <row r="51" spans="1:6" s="107" customFormat="1" ht="41.25" customHeight="1" outlineLevel="5">
      <c r="A51" s="116" t="s">
        <v>324</v>
      </c>
      <c r="B51" s="105" t="s">
        <v>280</v>
      </c>
      <c r="C51" s="105" t="s">
        <v>321</v>
      </c>
      <c r="D51" s="105" t="s">
        <v>325</v>
      </c>
      <c r="E51" s="113" t="s">
        <v>195</v>
      </c>
      <c r="F51" s="111">
        <f>F52</f>
        <v>123</v>
      </c>
    </row>
    <row r="52" spans="1:6" s="107" customFormat="1" ht="29.25" customHeight="1" outlineLevel="5">
      <c r="A52" s="104" t="s">
        <v>306</v>
      </c>
      <c r="B52" s="105" t="s">
        <v>280</v>
      </c>
      <c r="C52" s="105" t="s">
        <v>321</v>
      </c>
      <c r="D52" s="105" t="s">
        <v>325</v>
      </c>
      <c r="E52" s="113" t="s">
        <v>307</v>
      </c>
      <c r="F52" s="111">
        <f>F53</f>
        <v>123</v>
      </c>
    </row>
    <row r="53" spans="1:6" s="107" customFormat="1" ht="29.25" customHeight="1" outlineLevel="5">
      <c r="A53" s="116" t="s">
        <v>308</v>
      </c>
      <c r="B53" s="105" t="s">
        <v>280</v>
      </c>
      <c r="C53" s="105" t="s">
        <v>321</v>
      </c>
      <c r="D53" s="105" t="s">
        <v>325</v>
      </c>
      <c r="E53" s="113" t="s">
        <v>309</v>
      </c>
      <c r="F53" s="111">
        <v>123</v>
      </c>
    </row>
    <row r="54" spans="1:6" s="107" customFormat="1" ht="51.75" customHeight="1" outlineLevel="3">
      <c r="A54" s="116" t="s">
        <v>326</v>
      </c>
      <c r="B54" s="105" t="s">
        <v>280</v>
      </c>
      <c r="C54" s="105" t="s">
        <v>321</v>
      </c>
      <c r="D54" s="113" t="s">
        <v>327</v>
      </c>
      <c r="E54" s="113" t="s">
        <v>195</v>
      </c>
      <c r="F54" s="111">
        <f>F55</f>
        <v>750</v>
      </c>
    </row>
    <row r="55" spans="1:6" s="107" customFormat="1" ht="40.5" customHeight="1" outlineLevel="3">
      <c r="A55" s="116" t="s">
        <v>328</v>
      </c>
      <c r="B55" s="105" t="s">
        <v>280</v>
      </c>
      <c r="C55" s="105" t="s">
        <v>321</v>
      </c>
      <c r="D55" s="113" t="s">
        <v>329</v>
      </c>
      <c r="E55" s="113" t="s">
        <v>195</v>
      </c>
      <c r="F55" s="111">
        <f>F56</f>
        <v>750</v>
      </c>
    </row>
    <row r="56" spans="1:6" s="107" customFormat="1" ht="32.25" customHeight="1" outlineLevel="3">
      <c r="A56" s="104" t="s">
        <v>306</v>
      </c>
      <c r="B56" s="105" t="s">
        <v>280</v>
      </c>
      <c r="C56" s="105" t="s">
        <v>321</v>
      </c>
      <c r="D56" s="113" t="s">
        <v>329</v>
      </c>
      <c r="E56" s="113" t="s">
        <v>307</v>
      </c>
      <c r="F56" s="111">
        <f>F57</f>
        <v>750</v>
      </c>
    </row>
    <row r="57" spans="1:6" s="107" customFormat="1" ht="38.25" customHeight="1" outlineLevel="3">
      <c r="A57" s="116" t="s">
        <v>308</v>
      </c>
      <c r="B57" s="105" t="s">
        <v>280</v>
      </c>
      <c r="C57" s="105" t="s">
        <v>321</v>
      </c>
      <c r="D57" s="113" t="s">
        <v>329</v>
      </c>
      <c r="E57" s="113" t="s">
        <v>309</v>
      </c>
      <c r="F57" s="111">
        <v>750</v>
      </c>
    </row>
    <row r="58" spans="1:6" s="107" customFormat="1" ht="45.75" customHeight="1" outlineLevel="5">
      <c r="A58" s="104" t="s">
        <v>330</v>
      </c>
      <c r="B58" s="105" t="s">
        <v>280</v>
      </c>
      <c r="C58" s="105" t="s">
        <v>321</v>
      </c>
      <c r="D58" s="105" t="s">
        <v>331</v>
      </c>
      <c r="E58" s="105" t="s">
        <v>195</v>
      </c>
      <c r="F58" s="111">
        <f>F59+F63</f>
        <v>3073.5</v>
      </c>
    </row>
    <row r="59" spans="1:6" s="107" customFormat="1" ht="31.5" customHeight="1" outlineLevel="1">
      <c r="A59" s="104" t="s">
        <v>332</v>
      </c>
      <c r="B59" s="105" t="s">
        <v>280</v>
      </c>
      <c r="C59" s="105" t="s">
        <v>321</v>
      </c>
      <c r="D59" s="105" t="s">
        <v>333</v>
      </c>
      <c r="E59" s="105" t="s">
        <v>195</v>
      </c>
      <c r="F59" s="111">
        <f>F60</f>
        <v>2573.5</v>
      </c>
    </row>
    <row r="60" spans="1:6" s="107" customFormat="1" ht="50.25" customHeight="1" outlineLevel="1">
      <c r="A60" s="104" t="s">
        <v>334</v>
      </c>
      <c r="B60" s="105" t="s">
        <v>280</v>
      </c>
      <c r="C60" s="105" t="s">
        <v>321</v>
      </c>
      <c r="D60" s="105" t="s">
        <v>335</v>
      </c>
      <c r="E60" s="105" t="s">
        <v>195</v>
      </c>
      <c r="F60" s="111">
        <f>F61</f>
        <v>2573.5</v>
      </c>
    </row>
    <row r="61" spans="1:6" s="107" customFormat="1" ht="38.25" outlineLevel="1">
      <c r="A61" s="104" t="s">
        <v>336</v>
      </c>
      <c r="B61" s="105" t="s">
        <v>280</v>
      </c>
      <c r="C61" s="105" t="s">
        <v>321</v>
      </c>
      <c r="D61" s="105" t="s">
        <v>335</v>
      </c>
      <c r="E61" s="105" t="s">
        <v>337</v>
      </c>
      <c r="F61" s="111">
        <f>F62</f>
        <v>2573.5</v>
      </c>
    </row>
    <row r="62" spans="1:6" s="107" customFormat="1" outlineLevel="1">
      <c r="A62" s="104" t="s">
        <v>338</v>
      </c>
      <c r="B62" s="105" t="s">
        <v>280</v>
      </c>
      <c r="C62" s="105" t="s">
        <v>321</v>
      </c>
      <c r="D62" s="105" t="s">
        <v>335</v>
      </c>
      <c r="E62" s="105" t="s">
        <v>339</v>
      </c>
      <c r="F62" s="111">
        <v>2573.5</v>
      </c>
    </row>
    <row r="63" spans="1:6" s="107" customFormat="1" ht="25.5" outlineLevel="1">
      <c r="A63" s="116" t="s">
        <v>340</v>
      </c>
      <c r="B63" s="105" t="s">
        <v>280</v>
      </c>
      <c r="C63" s="105" t="s">
        <v>321</v>
      </c>
      <c r="D63" s="105" t="s">
        <v>341</v>
      </c>
      <c r="E63" s="105" t="s">
        <v>195</v>
      </c>
      <c r="F63" s="111">
        <f>F64+F67</f>
        <v>500</v>
      </c>
    </row>
    <row r="64" spans="1:6" s="107" customFormat="1" ht="32.25" customHeight="1" outlineLevel="1">
      <c r="A64" s="116" t="s">
        <v>342</v>
      </c>
      <c r="B64" s="105" t="s">
        <v>280</v>
      </c>
      <c r="C64" s="105" t="s">
        <v>321</v>
      </c>
      <c r="D64" s="105" t="s">
        <v>343</v>
      </c>
      <c r="E64" s="105" t="s">
        <v>195</v>
      </c>
      <c r="F64" s="111">
        <f>F65</f>
        <v>280</v>
      </c>
    </row>
    <row r="65" spans="1:6" s="107" customFormat="1" ht="25.5" outlineLevel="1">
      <c r="A65" s="104" t="s">
        <v>306</v>
      </c>
      <c r="B65" s="105" t="s">
        <v>280</v>
      </c>
      <c r="C65" s="105" t="s">
        <v>321</v>
      </c>
      <c r="D65" s="105" t="s">
        <v>343</v>
      </c>
      <c r="E65" s="105" t="s">
        <v>307</v>
      </c>
      <c r="F65" s="111">
        <f>F66</f>
        <v>280</v>
      </c>
    </row>
    <row r="66" spans="1:6" s="107" customFormat="1" ht="38.25" outlineLevel="1">
      <c r="A66" s="116" t="s">
        <v>308</v>
      </c>
      <c r="B66" s="105" t="s">
        <v>280</v>
      </c>
      <c r="C66" s="105" t="s">
        <v>321</v>
      </c>
      <c r="D66" s="105" t="s">
        <v>343</v>
      </c>
      <c r="E66" s="105" t="s">
        <v>309</v>
      </c>
      <c r="F66" s="111">
        <v>280</v>
      </c>
    </row>
    <row r="67" spans="1:6" s="107" customFormat="1" ht="25.5" outlineLevel="1">
      <c r="A67" s="116" t="s">
        <v>344</v>
      </c>
      <c r="B67" s="105" t="s">
        <v>280</v>
      </c>
      <c r="C67" s="105" t="s">
        <v>321</v>
      </c>
      <c r="D67" s="105" t="s">
        <v>345</v>
      </c>
      <c r="E67" s="105" t="s">
        <v>195</v>
      </c>
      <c r="F67" s="111">
        <f>F68</f>
        <v>220</v>
      </c>
    </row>
    <row r="68" spans="1:6" s="107" customFormat="1" ht="25.5" outlineLevel="1">
      <c r="A68" s="104" t="s">
        <v>306</v>
      </c>
      <c r="B68" s="105" t="s">
        <v>280</v>
      </c>
      <c r="C68" s="105" t="s">
        <v>321</v>
      </c>
      <c r="D68" s="105" t="s">
        <v>345</v>
      </c>
      <c r="E68" s="105" t="s">
        <v>307</v>
      </c>
      <c r="F68" s="111">
        <f>F69</f>
        <v>220</v>
      </c>
    </row>
    <row r="69" spans="1:6" s="107" customFormat="1" ht="38.25" outlineLevel="1">
      <c r="A69" s="116" t="s">
        <v>308</v>
      </c>
      <c r="B69" s="105" t="s">
        <v>280</v>
      </c>
      <c r="C69" s="105" t="s">
        <v>321</v>
      </c>
      <c r="D69" s="105" t="s">
        <v>345</v>
      </c>
      <c r="E69" s="105" t="s">
        <v>309</v>
      </c>
      <c r="F69" s="111">
        <v>220</v>
      </c>
    </row>
    <row r="70" spans="1:6" s="107" customFormat="1" ht="38.25" outlineLevel="1">
      <c r="A70" s="117" t="s">
        <v>346</v>
      </c>
      <c r="B70" s="105" t="s">
        <v>280</v>
      </c>
      <c r="C70" s="105" t="s">
        <v>321</v>
      </c>
      <c r="D70" s="105" t="s">
        <v>347</v>
      </c>
      <c r="E70" s="105" t="s">
        <v>195</v>
      </c>
      <c r="F70" s="111">
        <f>F71+F75</f>
        <v>795.7</v>
      </c>
    </row>
    <row r="71" spans="1:6" s="107" customFormat="1" ht="38.25" outlineLevel="1">
      <c r="A71" s="116" t="s">
        <v>348</v>
      </c>
      <c r="B71" s="105" t="s">
        <v>280</v>
      </c>
      <c r="C71" s="105" t="s">
        <v>321</v>
      </c>
      <c r="D71" s="105" t="s">
        <v>349</v>
      </c>
      <c r="E71" s="105" t="s">
        <v>195</v>
      </c>
      <c r="F71" s="111">
        <f>F72</f>
        <v>300</v>
      </c>
    </row>
    <row r="72" spans="1:6" s="107" customFormat="1" ht="25.5" outlineLevel="1">
      <c r="A72" s="118" t="s">
        <v>350</v>
      </c>
      <c r="B72" s="105" t="s">
        <v>280</v>
      </c>
      <c r="C72" s="105" t="s">
        <v>321</v>
      </c>
      <c r="D72" s="105" t="s">
        <v>351</v>
      </c>
      <c r="E72" s="105" t="s">
        <v>195</v>
      </c>
      <c r="F72" s="111">
        <f>F73</f>
        <v>300</v>
      </c>
    </row>
    <row r="73" spans="1:6" s="107" customFormat="1" ht="25.5" outlineLevel="1">
      <c r="A73" s="104" t="s">
        <v>306</v>
      </c>
      <c r="B73" s="105" t="s">
        <v>280</v>
      </c>
      <c r="C73" s="105" t="s">
        <v>321</v>
      </c>
      <c r="D73" s="105" t="s">
        <v>351</v>
      </c>
      <c r="E73" s="105" t="s">
        <v>307</v>
      </c>
      <c r="F73" s="111">
        <f>F74</f>
        <v>300</v>
      </c>
    </row>
    <row r="74" spans="1:6" s="107" customFormat="1" ht="38.25" outlineLevel="1">
      <c r="A74" s="116" t="s">
        <v>308</v>
      </c>
      <c r="B74" s="105" t="s">
        <v>280</v>
      </c>
      <c r="C74" s="105" t="s">
        <v>321</v>
      </c>
      <c r="D74" s="105" t="s">
        <v>351</v>
      </c>
      <c r="E74" s="105" t="s">
        <v>309</v>
      </c>
      <c r="F74" s="111">
        <v>300</v>
      </c>
    </row>
    <row r="75" spans="1:6" s="107" customFormat="1" ht="38.25" outlineLevel="1">
      <c r="A75" s="117" t="s">
        <v>352</v>
      </c>
      <c r="B75" s="105" t="s">
        <v>280</v>
      </c>
      <c r="C75" s="105" t="s">
        <v>321</v>
      </c>
      <c r="D75" s="105" t="s">
        <v>353</v>
      </c>
      <c r="E75" s="105" t="s">
        <v>195</v>
      </c>
      <c r="F75" s="111">
        <f>F76+F79</f>
        <v>495.70000000000005</v>
      </c>
    </row>
    <row r="76" spans="1:6" s="107" customFormat="1" ht="38.25" outlineLevel="1">
      <c r="A76" s="117" t="s">
        <v>354</v>
      </c>
      <c r="B76" s="105" t="s">
        <v>280</v>
      </c>
      <c r="C76" s="105" t="s">
        <v>321</v>
      </c>
      <c r="D76" s="105" t="s">
        <v>355</v>
      </c>
      <c r="E76" s="105" t="s">
        <v>195</v>
      </c>
      <c r="F76" s="111">
        <f>F77</f>
        <v>296.8</v>
      </c>
    </row>
    <row r="77" spans="1:6" s="107" customFormat="1" ht="25.5" outlineLevel="1">
      <c r="A77" s="104" t="s">
        <v>306</v>
      </c>
      <c r="B77" s="105" t="s">
        <v>280</v>
      </c>
      <c r="C77" s="105" t="s">
        <v>321</v>
      </c>
      <c r="D77" s="105" t="s">
        <v>355</v>
      </c>
      <c r="E77" s="105" t="s">
        <v>307</v>
      </c>
      <c r="F77" s="111">
        <f>F78</f>
        <v>296.8</v>
      </c>
    </row>
    <row r="78" spans="1:6" s="107" customFormat="1" ht="38.25" outlineLevel="1">
      <c r="A78" s="116" t="s">
        <v>308</v>
      </c>
      <c r="B78" s="105" t="s">
        <v>280</v>
      </c>
      <c r="C78" s="105" t="s">
        <v>321</v>
      </c>
      <c r="D78" s="105" t="s">
        <v>355</v>
      </c>
      <c r="E78" s="105" t="s">
        <v>309</v>
      </c>
      <c r="F78" s="111">
        <v>296.8</v>
      </c>
    </row>
    <row r="79" spans="1:6" s="107" customFormat="1" ht="25.5" outlineLevel="1">
      <c r="A79" s="116" t="s">
        <v>356</v>
      </c>
      <c r="B79" s="105" t="s">
        <v>280</v>
      </c>
      <c r="C79" s="105" t="s">
        <v>321</v>
      </c>
      <c r="D79" s="105" t="s">
        <v>357</v>
      </c>
      <c r="E79" s="105" t="s">
        <v>195</v>
      </c>
      <c r="F79" s="111">
        <f>F80</f>
        <v>198.9</v>
      </c>
    </row>
    <row r="80" spans="1:6" s="107" customFormat="1" ht="25.5" outlineLevel="1">
      <c r="A80" s="104" t="s">
        <v>306</v>
      </c>
      <c r="B80" s="105" t="s">
        <v>280</v>
      </c>
      <c r="C80" s="105" t="s">
        <v>321</v>
      </c>
      <c r="D80" s="105" t="s">
        <v>357</v>
      </c>
      <c r="E80" s="105" t="s">
        <v>307</v>
      </c>
      <c r="F80" s="111">
        <f>F81</f>
        <v>198.9</v>
      </c>
    </row>
    <row r="81" spans="1:6" s="107" customFormat="1" ht="38.25" outlineLevel="1">
      <c r="A81" s="116" t="s">
        <v>308</v>
      </c>
      <c r="B81" s="105" t="s">
        <v>280</v>
      </c>
      <c r="C81" s="105" t="s">
        <v>321</v>
      </c>
      <c r="D81" s="105" t="s">
        <v>357</v>
      </c>
      <c r="E81" s="105" t="s">
        <v>309</v>
      </c>
      <c r="F81" s="111">
        <v>198.9</v>
      </c>
    </row>
    <row r="82" spans="1:6" s="107" customFormat="1" ht="35.25" customHeight="1" outlineLevel="3">
      <c r="A82" s="108" t="s">
        <v>305</v>
      </c>
      <c r="B82" s="105" t="s">
        <v>280</v>
      </c>
      <c r="C82" s="105" t="s">
        <v>321</v>
      </c>
      <c r="D82" s="105" t="s">
        <v>286</v>
      </c>
      <c r="E82" s="105" t="s">
        <v>195</v>
      </c>
      <c r="F82" s="111">
        <f>F83</f>
        <v>24821.27</v>
      </c>
    </row>
    <row r="83" spans="1:6" s="107" customFormat="1" ht="25.5" outlineLevel="3">
      <c r="A83" s="108" t="s">
        <v>287</v>
      </c>
      <c r="B83" s="105" t="s">
        <v>280</v>
      </c>
      <c r="C83" s="105" t="s">
        <v>321</v>
      </c>
      <c r="D83" s="105" t="s">
        <v>288</v>
      </c>
      <c r="E83" s="105" t="s">
        <v>195</v>
      </c>
      <c r="F83" s="111">
        <f>F84+F92+F99+F106+F111+F116+F89</f>
        <v>24821.27</v>
      </c>
    </row>
    <row r="84" spans="1:6" s="107" customFormat="1" ht="38.25" outlineLevel="3">
      <c r="A84" s="104" t="s">
        <v>299</v>
      </c>
      <c r="B84" s="105" t="s">
        <v>280</v>
      </c>
      <c r="C84" s="105" t="s">
        <v>321</v>
      </c>
      <c r="D84" s="105" t="s">
        <v>300</v>
      </c>
      <c r="E84" s="113" t="s">
        <v>195</v>
      </c>
      <c r="F84" s="111">
        <f>F85+F87</f>
        <v>4053.87</v>
      </c>
    </row>
    <row r="85" spans="1:6" s="107" customFormat="1" ht="51" outlineLevel="3">
      <c r="A85" s="104" t="s">
        <v>291</v>
      </c>
      <c r="B85" s="105" t="s">
        <v>280</v>
      </c>
      <c r="C85" s="105" t="s">
        <v>321</v>
      </c>
      <c r="D85" s="105" t="s">
        <v>300</v>
      </c>
      <c r="E85" s="113" t="s">
        <v>126</v>
      </c>
      <c r="F85" s="111">
        <f>F86</f>
        <v>3966.87</v>
      </c>
    </row>
    <row r="86" spans="1:6" s="107" customFormat="1" ht="25.5" outlineLevel="3">
      <c r="A86" s="104" t="s">
        <v>298</v>
      </c>
      <c r="B86" s="105" t="s">
        <v>280</v>
      </c>
      <c r="C86" s="105" t="s">
        <v>321</v>
      </c>
      <c r="D86" s="105" t="s">
        <v>300</v>
      </c>
      <c r="E86" s="113" t="s">
        <v>293</v>
      </c>
      <c r="F86" s="111">
        <v>3966.87</v>
      </c>
    </row>
    <row r="87" spans="1:6" s="107" customFormat="1" outlineLevel="3">
      <c r="A87" s="108" t="s">
        <v>310</v>
      </c>
      <c r="B87" s="105" t="s">
        <v>280</v>
      </c>
      <c r="C87" s="105" t="s">
        <v>321</v>
      </c>
      <c r="D87" s="105" t="s">
        <v>300</v>
      </c>
      <c r="E87" s="105" t="s">
        <v>311</v>
      </c>
      <c r="F87" s="111">
        <f>F88</f>
        <v>87</v>
      </c>
    </row>
    <row r="88" spans="1:6" s="107" customFormat="1" outlineLevel="3">
      <c r="A88" s="104" t="s">
        <v>312</v>
      </c>
      <c r="B88" s="105" t="s">
        <v>280</v>
      </c>
      <c r="C88" s="105" t="s">
        <v>321</v>
      </c>
      <c r="D88" s="105" t="s">
        <v>300</v>
      </c>
      <c r="E88" s="105" t="s">
        <v>313</v>
      </c>
      <c r="F88" s="111">
        <v>87</v>
      </c>
    </row>
    <row r="89" spans="1:6" s="107" customFormat="1" ht="52.5" customHeight="1" outlineLevel="3">
      <c r="A89" s="116" t="s">
        <v>358</v>
      </c>
      <c r="B89" s="105" t="s">
        <v>280</v>
      </c>
      <c r="C89" s="105" t="s">
        <v>321</v>
      </c>
      <c r="D89" s="105" t="s">
        <v>359</v>
      </c>
      <c r="E89" s="105" t="s">
        <v>195</v>
      </c>
      <c r="F89" s="111">
        <f>F90</f>
        <v>60</v>
      </c>
    </row>
    <row r="90" spans="1:6" s="107" customFormat="1" outlineLevel="3">
      <c r="A90" s="116" t="s">
        <v>360</v>
      </c>
      <c r="B90" s="105" t="s">
        <v>280</v>
      </c>
      <c r="C90" s="105" t="s">
        <v>321</v>
      </c>
      <c r="D90" s="105" t="s">
        <v>359</v>
      </c>
      <c r="E90" s="105" t="s">
        <v>361</v>
      </c>
      <c r="F90" s="111">
        <f>F91</f>
        <v>60</v>
      </c>
    </row>
    <row r="91" spans="1:6" s="107" customFormat="1" outlineLevel="3">
      <c r="A91" s="116" t="s">
        <v>362</v>
      </c>
      <c r="B91" s="105" t="s">
        <v>280</v>
      </c>
      <c r="C91" s="105" t="s">
        <v>321</v>
      </c>
      <c r="D91" s="105" t="s">
        <v>359</v>
      </c>
      <c r="E91" s="105" t="s">
        <v>363</v>
      </c>
      <c r="F91" s="111">
        <v>60</v>
      </c>
    </row>
    <row r="92" spans="1:6" s="107" customFormat="1" ht="36" customHeight="1" outlineLevel="3">
      <c r="A92" s="104" t="s">
        <v>364</v>
      </c>
      <c r="B92" s="105" t="s">
        <v>280</v>
      </c>
      <c r="C92" s="105" t="s">
        <v>321</v>
      </c>
      <c r="D92" s="105" t="s">
        <v>365</v>
      </c>
      <c r="E92" s="113" t="s">
        <v>195</v>
      </c>
      <c r="F92" s="111">
        <f>F93+F95+F97</f>
        <v>17325</v>
      </c>
    </row>
    <row r="93" spans="1:6" s="107" customFormat="1" ht="51" outlineLevel="3">
      <c r="A93" s="104" t="s">
        <v>291</v>
      </c>
      <c r="B93" s="105" t="s">
        <v>280</v>
      </c>
      <c r="C93" s="105" t="s">
        <v>321</v>
      </c>
      <c r="D93" s="105" t="s">
        <v>365</v>
      </c>
      <c r="E93" s="105" t="s">
        <v>126</v>
      </c>
      <c r="F93" s="111">
        <f>F94</f>
        <v>10120</v>
      </c>
    </row>
    <row r="94" spans="1:6" s="107" customFormat="1" ht="25.5" outlineLevel="3">
      <c r="A94" s="104" t="s">
        <v>366</v>
      </c>
      <c r="B94" s="105" t="s">
        <v>280</v>
      </c>
      <c r="C94" s="105" t="s">
        <v>321</v>
      </c>
      <c r="D94" s="105" t="s">
        <v>365</v>
      </c>
      <c r="E94" s="105" t="s">
        <v>367</v>
      </c>
      <c r="F94" s="111">
        <v>10120</v>
      </c>
    </row>
    <row r="95" spans="1:6" s="107" customFormat="1" ht="35.25" customHeight="1" outlineLevel="3">
      <c r="A95" s="104" t="s">
        <v>306</v>
      </c>
      <c r="B95" s="105" t="s">
        <v>280</v>
      </c>
      <c r="C95" s="105" t="s">
        <v>321</v>
      </c>
      <c r="D95" s="105" t="s">
        <v>365</v>
      </c>
      <c r="E95" s="105" t="s">
        <v>307</v>
      </c>
      <c r="F95" s="111">
        <f>F96</f>
        <v>6905</v>
      </c>
    </row>
    <row r="96" spans="1:6" s="107" customFormat="1" ht="25.5" outlineLevel="3">
      <c r="A96" s="104" t="s">
        <v>368</v>
      </c>
      <c r="B96" s="105" t="s">
        <v>280</v>
      </c>
      <c r="C96" s="105" t="s">
        <v>321</v>
      </c>
      <c r="D96" s="105" t="s">
        <v>365</v>
      </c>
      <c r="E96" s="105" t="s">
        <v>309</v>
      </c>
      <c r="F96" s="111">
        <v>6905</v>
      </c>
    </row>
    <row r="97" spans="1:6" s="107" customFormat="1" outlineLevel="3">
      <c r="A97" s="108" t="s">
        <v>310</v>
      </c>
      <c r="B97" s="105" t="s">
        <v>280</v>
      </c>
      <c r="C97" s="105" t="s">
        <v>321</v>
      </c>
      <c r="D97" s="105" t="s">
        <v>365</v>
      </c>
      <c r="E97" s="105" t="s">
        <v>311</v>
      </c>
      <c r="F97" s="111">
        <f>F98</f>
        <v>300</v>
      </c>
    </row>
    <row r="98" spans="1:6" s="107" customFormat="1" outlineLevel="3">
      <c r="A98" s="104" t="s">
        <v>312</v>
      </c>
      <c r="B98" s="105" t="s">
        <v>280</v>
      </c>
      <c r="C98" s="105" t="s">
        <v>321</v>
      </c>
      <c r="D98" s="105" t="s">
        <v>365</v>
      </c>
      <c r="E98" s="105" t="s">
        <v>313</v>
      </c>
      <c r="F98" s="111">
        <v>300</v>
      </c>
    </row>
    <row r="99" spans="1:6" s="107" customFormat="1" ht="36" customHeight="1" outlineLevel="2">
      <c r="A99" s="104" t="s">
        <v>369</v>
      </c>
      <c r="B99" s="105" t="s">
        <v>280</v>
      </c>
      <c r="C99" s="105" t="s">
        <v>321</v>
      </c>
      <c r="D99" s="105" t="s">
        <v>370</v>
      </c>
      <c r="E99" s="113" t="s">
        <v>195</v>
      </c>
      <c r="F99" s="111">
        <f>F100+F102+F104</f>
        <v>1190</v>
      </c>
    </row>
    <row r="100" spans="1:6" s="107" customFormat="1" ht="42" customHeight="1" outlineLevel="2">
      <c r="A100" s="104" t="s">
        <v>291</v>
      </c>
      <c r="B100" s="105" t="s">
        <v>280</v>
      </c>
      <c r="C100" s="105" t="s">
        <v>321</v>
      </c>
      <c r="D100" s="105" t="s">
        <v>370</v>
      </c>
      <c r="E100" s="113" t="s">
        <v>126</v>
      </c>
      <c r="F100" s="111">
        <f>F101</f>
        <v>1015</v>
      </c>
    </row>
    <row r="101" spans="1:6" s="107" customFormat="1" ht="36" customHeight="1" outlineLevel="2">
      <c r="A101" s="104" t="s">
        <v>298</v>
      </c>
      <c r="B101" s="105" t="s">
        <v>280</v>
      </c>
      <c r="C101" s="105" t="s">
        <v>321</v>
      </c>
      <c r="D101" s="105" t="s">
        <v>370</v>
      </c>
      <c r="E101" s="113" t="s">
        <v>293</v>
      </c>
      <c r="F101" s="111">
        <v>1015</v>
      </c>
    </row>
    <row r="102" spans="1:6" s="107" customFormat="1" ht="36" customHeight="1" outlineLevel="2">
      <c r="A102" s="104" t="s">
        <v>306</v>
      </c>
      <c r="B102" s="105" t="s">
        <v>280</v>
      </c>
      <c r="C102" s="105" t="s">
        <v>321</v>
      </c>
      <c r="D102" s="105" t="s">
        <v>370</v>
      </c>
      <c r="E102" s="113" t="s">
        <v>307</v>
      </c>
      <c r="F102" s="111">
        <f>F103</f>
        <v>174</v>
      </c>
    </row>
    <row r="103" spans="1:6" s="107" customFormat="1" ht="36" customHeight="1" outlineLevel="2">
      <c r="A103" s="104" t="s">
        <v>368</v>
      </c>
      <c r="B103" s="105" t="s">
        <v>280</v>
      </c>
      <c r="C103" s="105" t="s">
        <v>321</v>
      </c>
      <c r="D103" s="105" t="s">
        <v>370</v>
      </c>
      <c r="E103" s="113" t="s">
        <v>309</v>
      </c>
      <c r="F103" s="111">
        <v>174</v>
      </c>
    </row>
    <row r="104" spans="1:6" s="107" customFormat="1" ht="20.25" customHeight="1" outlineLevel="2">
      <c r="A104" s="108" t="s">
        <v>310</v>
      </c>
      <c r="B104" s="105" t="s">
        <v>280</v>
      </c>
      <c r="C104" s="105" t="s">
        <v>321</v>
      </c>
      <c r="D104" s="105" t="s">
        <v>370</v>
      </c>
      <c r="E104" s="105" t="s">
        <v>311</v>
      </c>
      <c r="F104" s="111">
        <f>F105</f>
        <v>1</v>
      </c>
    </row>
    <row r="105" spans="1:6" s="107" customFormat="1" outlineLevel="2">
      <c r="A105" s="104" t="s">
        <v>312</v>
      </c>
      <c r="B105" s="105" t="s">
        <v>280</v>
      </c>
      <c r="C105" s="105" t="s">
        <v>321</v>
      </c>
      <c r="D105" s="105" t="s">
        <v>370</v>
      </c>
      <c r="E105" s="113" t="s">
        <v>313</v>
      </c>
      <c r="F105" s="111">
        <v>1</v>
      </c>
    </row>
    <row r="106" spans="1:6" s="107" customFormat="1" ht="50.25" customHeight="1" outlineLevel="2">
      <c r="A106" s="104" t="s">
        <v>371</v>
      </c>
      <c r="B106" s="105" t="s">
        <v>280</v>
      </c>
      <c r="C106" s="105" t="s">
        <v>321</v>
      </c>
      <c r="D106" s="105" t="s">
        <v>372</v>
      </c>
      <c r="E106" s="113" t="s">
        <v>195</v>
      </c>
      <c r="F106" s="111">
        <f>F107+F109</f>
        <v>1003.4</v>
      </c>
    </row>
    <row r="107" spans="1:6" s="107" customFormat="1" ht="37.5" customHeight="1" outlineLevel="2">
      <c r="A107" s="104" t="s">
        <v>291</v>
      </c>
      <c r="B107" s="105" t="s">
        <v>280</v>
      </c>
      <c r="C107" s="105" t="s">
        <v>321</v>
      </c>
      <c r="D107" s="105" t="s">
        <v>372</v>
      </c>
      <c r="E107" s="113" t="s">
        <v>126</v>
      </c>
      <c r="F107" s="111">
        <f>F108</f>
        <v>855</v>
      </c>
    </row>
    <row r="108" spans="1:6" s="107" customFormat="1" ht="25.5" outlineLevel="2">
      <c r="A108" s="104" t="s">
        <v>298</v>
      </c>
      <c r="B108" s="105" t="s">
        <v>280</v>
      </c>
      <c r="C108" s="105" t="s">
        <v>321</v>
      </c>
      <c r="D108" s="105" t="s">
        <v>372</v>
      </c>
      <c r="E108" s="113" t="s">
        <v>293</v>
      </c>
      <c r="F108" s="111">
        <v>855</v>
      </c>
    </row>
    <row r="109" spans="1:6" s="107" customFormat="1" ht="25.5" outlineLevel="2">
      <c r="A109" s="104" t="s">
        <v>306</v>
      </c>
      <c r="B109" s="105" t="s">
        <v>280</v>
      </c>
      <c r="C109" s="105" t="s">
        <v>321</v>
      </c>
      <c r="D109" s="105" t="s">
        <v>372</v>
      </c>
      <c r="E109" s="113" t="s">
        <v>307</v>
      </c>
      <c r="F109" s="111">
        <f>F110</f>
        <v>148.4</v>
      </c>
    </row>
    <row r="110" spans="1:6" s="107" customFormat="1" ht="25.5" outlineLevel="2">
      <c r="A110" s="104" t="s">
        <v>368</v>
      </c>
      <c r="B110" s="105" t="s">
        <v>280</v>
      </c>
      <c r="C110" s="105" t="s">
        <v>321</v>
      </c>
      <c r="D110" s="105" t="s">
        <v>372</v>
      </c>
      <c r="E110" s="113" t="s">
        <v>309</v>
      </c>
      <c r="F110" s="111">
        <v>148.4</v>
      </c>
    </row>
    <row r="111" spans="1:6" s="107" customFormat="1" ht="42.75" customHeight="1" outlineLevel="2">
      <c r="A111" s="104" t="s">
        <v>256</v>
      </c>
      <c r="B111" s="105" t="s">
        <v>280</v>
      </c>
      <c r="C111" s="105" t="s">
        <v>321</v>
      </c>
      <c r="D111" s="105" t="s">
        <v>373</v>
      </c>
      <c r="E111" s="113" t="s">
        <v>195</v>
      </c>
      <c r="F111" s="111">
        <f>F112+F114</f>
        <v>651</v>
      </c>
    </row>
    <row r="112" spans="1:6" s="107" customFormat="1" ht="42" customHeight="1" outlineLevel="2">
      <c r="A112" s="104" t="s">
        <v>291</v>
      </c>
      <c r="B112" s="105" t="s">
        <v>280</v>
      </c>
      <c r="C112" s="105" t="s">
        <v>321</v>
      </c>
      <c r="D112" s="105" t="s">
        <v>373</v>
      </c>
      <c r="E112" s="113" t="s">
        <v>126</v>
      </c>
      <c r="F112" s="111">
        <f>F113</f>
        <v>626</v>
      </c>
    </row>
    <row r="113" spans="1:6" s="107" customFormat="1" ht="34.5" customHeight="1" outlineLevel="2">
      <c r="A113" s="104" t="s">
        <v>298</v>
      </c>
      <c r="B113" s="105" t="s">
        <v>280</v>
      </c>
      <c r="C113" s="105" t="s">
        <v>321</v>
      </c>
      <c r="D113" s="105" t="s">
        <v>373</v>
      </c>
      <c r="E113" s="113" t="s">
        <v>293</v>
      </c>
      <c r="F113" s="111">
        <v>626</v>
      </c>
    </row>
    <row r="114" spans="1:6" s="107" customFormat="1" ht="30.75" customHeight="1" outlineLevel="2">
      <c r="A114" s="104" t="s">
        <v>306</v>
      </c>
      <c r="B114" s="105" t="s">
        <v>280</v>
      </c>
      <c r="C114" s="105" t="s">
        <v>321</v>
      </c>
      <c r="D114" s="105" t="s">
        <v>373</v>
      </c>
      <c r="E114" s="113" t="s">
        <v>307</v>
      </c>
      <c r="F114" s="111">
        <f>F115</f>
        <v>25</v>
      </c>
    </row>
    <row r="115" spans="1:6" s="107" customFormat="1" ht="25.5" outlineLevel="2">
      <c r="A115" s="104" t="s">
        <v>368</v>
      </c>
      <c r="B115" s="105" t="s">
        <v>280</v>
      </c>
      <c r="C115" s="105" t="s">
        <v>321</v>
      </c>
      <c r="D115" s="105" t="s">
        <v>373</v>
      </c>
      <c r="E115" s="113" t="s">
        <v>309</v>
      </c>
      <c r="F115" s="111">
        <v>25</v>
      </c>
    </row>
    <row r="116" spans="1:6" s="107" customFormat="1" ht="51" outlineLevel="1">
      <c r="A116" s="104" t="s">
        <v>374</v>
      </c>
      <c r="B116" s="105" t="s">
        <v>280</v>
      </c>
      <c r="C116" s="105" t="s">
        <v>321</v>
      </c>
      <c r="D116" s="105" t="s">
        <v>375</v>
      </c>
      <c r="E116" s="105" t="s">
        <v>195</v>
      </c>
      <c r="F116" s="111">
        <f>F117+F119</f>
        <v>538</v>
      </c>
    </row>
    <row r="117" spans="1:6" s="107" customFormat="1" ht="51" outlineLevel="1">
      <c r="A117" s="104" t="s">
        <v>291</v>
      </c>
      <c r="B117" s="105" t="s">
        <v>280</v>
      </c>
      <c r="C117" s="105" t="s">
        <v>321</v>
      </c>
      <c r="D117" s="105" t="s">
        <v>375</v>
      </c>
      <c r="E117" s="113" t="s">
        <v>126</v>
      </c>
      <c r="F117" s="111">
        <f>F118</f>
        <v>419</v>
      </c>
    </row>
    <row r="118" spans="1:6" s="107" customFormat="1" ht="25.5" outlineLevel="1">
      <c r="A118" s="104" t="s">
        <v>298</v>
      </c>
      <c r="B118" s="105" t="s">
        <v>280</v>
      </c>
      <c r="C118" s="105" t="s">
        <v>321</v>
      </c>
      <c r="D118" s="105" t="s">
        <v>375</v>
      </c>
      <c r="E118" s="113" t="s">
        <v>293</v>
      </c>
      <c r="F118" s="111">
        <v>419</v>
      </c>
    </row>
    <row r="119" spans="1:6" s="107" customFormat="1" ht="25.5" outlineLevel="1">
      <c r="A119" s="104" t="s">
        <v>306</v>
      </c>
      <c r="B119" s="105" t="s">
        <v>280</v>
      </c>
      <c r="C119" s="105" t="s">
        <v>321</v>
      </c>
      <c r="D119" s="105" t="s">
        <v>375</v>
      </c>
      <c r="E119" s="113" t="s">
        <v>307</v>
      </c>
      <c r="F119" s="111">
        <f>F120</f>
        <v>119</v>
      </c>
    </row>
    <row r="120" spans="1:6" s="107" customFormat="1" ht="25.5" outlineLevel="1">
      <c r="A120" s="104" t="s">
        <v>368</v>
      </c>
      <c r="B120" s="105" t="s">
        <v>280</v>
      </c>
      <c r="C120" s="105" t="s">
        <v>321</v>
      </c>
      <c r="D120" s="105" t="s">
        <v>375</v>
      </c>
      <c r="E120" s="113" t="s">
        <v>309</v>
      </c>
      <c r="F120" s="111">
        <v>119</v>
      </c>
    </row>
    <row r="121" spans="1:6" s="107" customFormat="1" ht="17.25" customHeight="1" outlineLevel="4">
      <c r="A121" s="104" t="s">
        <v>376</v>
      </c>
      <c r="B121" s="113" t="s">
        <v>284</v>
      </c>
      <c r="C121" s="113" t="s">
        <v>281</v>
      </c>
      <c r="D121" s="113" t="s">
        <v>282</v>
      </c>
      <c r="E121" s="113" t="s">
        <v>195</v>
      </c>
      <c r="F121" s="111">
        <f t="shared" ref="F121:F126" si="0">F122</f>
        <v>464</v>
      </c>
    </row>
    <row r="122" spans="1:6" s="107" customFormat="1" ht="16.5" customHeight="1" outlineLevel="4">
      <c r="A122" s="104" t="s">
        <v>377</v>
      </c>
      <c r="B122" s="113" t="s">
        <v>284</v>
      </c>
      <c r="C122" s="113" t="s">
        <v>295</v>
      </c>
      <c r="D122" s="113" t="s">
        <v>282</v>
      </c>
      <c r="E122" s="113" t="s">
        <v>195</v>
      </c>
      <c r="F122" s="111">
        <f t="shared" si="0"/>
        <v>464</v>
      </c>
    </row>
    <row r="123" spans="1:6" s="107" customFormat="1" ht="32.25" customHeight="1" outlineLevel="4">
      <c r="A123" s="108" t="s">
        <v>305</v>
      </c>
      <c r="B123" s="113" t="s">
        <v>284</v>
      </c>
      <c r="C123" s="113" t="s">
        <v>295</v>
      </c>
      <c r="D123" s="113" t="s">
        <v>286</v>
      </c>
      <c r="E123" s="113" t="s">
        <v>195</v>
      </c>
      <c r="F123" s="114">
        <f t="shared" si="0"/>
        <v>464</v>
      </c>
    </row>
    <row r="124" spans="1:6" s="107" customFormat="1" ht="25.5" outlineLevel="4">
      <c r="A124" s="108" t="s">
        <v>287</v>
      </c>
      <c r="B124" s="113" t="s">
        <v>284</v>
      </c>
      <c r="C124" s="113" t="s">
        <v>295</v>
      </c>
      <c r="D124" s="113" t="s">
        <v>288</v>
      </c>
      <c r="E124" s="113" t="s">
        <v>195</v>
      </c>
      <c r="F124" s="114">
        <f t="shared" si="0"/>
        <v>464</v>
      </c>
    </row>
    <row r="125" spans="1:6" s="107" customFormat="1" ht="42.75" customHeight="1" outlineLevel="4">
      <c r="A125" s="104" t="s">
        <v>378</v>
      </c>
      <c r="B125" s="113" t="s">
        <v>284</v>
      </c>
      <c r="C125" s="113" t="s">
        <v>295</v>
      </c>
      <c r="D125" s="113" t="s">
        <v>379</v>
      </c>
      <c r="E125" s="113" t="s">
        <v>195</v>
      </c>
      <c r="F125" s="111">
        <f t="shared" si="0"/>
        <v>464</v>
      </c>
    </row>
    <row r="126" spans="1:6" s="107" customFormat="1" ht="21" customHeight="1" outlineLevel="4">
      <c r="A126" s="104" t="s">
        <v>380</v>
      </c>
      <c r="B126" s="113" t="s">
        <v>284</v>
      </c>
      <c r="C126" s="113" t="s">
        <v>295</v>
      </c>
      <c r="D126" s="113" t="s">
        <v>379</v>
      </c>
      <c r="E126" s="113" t="s">
        <v>361</v>
      </c>
      <c r="F126" s="111">
        <f t="shared" si="0"/>
        <v>464</v>
      </c>
    </row>
    <row r="127" spans="1:6" s="107" customFormat="1" ht="18.399999999999999" customHeight="1" outlineLevel="4">
      <c r="A127" s="104" t="s">
        <v>362</v>
      </c>
      <c r="B127" s="113" t="s">
        <v>284</v>
      </c>
      <c r="C127" s="113" t="s">
        <v>295</v>
      </c>
      <c r="D127" s="113" t="s">
        <v>379</v>
      </c>
      <c r="E127" s="113" t="s">
        <v>363</v>
      </c>
      <c r="F127" s="111">
        <v>464</v>
      </c>
    </row>
    <row r="128" spans="1:6" s="107" customFormat="1" outlineLevel="4">
      <c r="A128" s="104" t="s">
        <v>381</v>
      </c>
      <c r="B128" s="113" t="s">
        <v>302</v>
      </c>
      <c r="C128" s="113" t="s">
        <v>281</v>
      </c>
      <c r="D128" s="113" t="s">
        <v>282</v>
      </c>
      <c r="E128" s="113" t="s">
        <v>195</v>
      </c>
      <c r="F128" s="111">
        <f>F146+F129+F143+F136</f>
        <v>8907.8100000000013</v>
      </c>
    </row>
    <row r="129" spans="1:6" s="107" customFormat="1" outlineLevel="4">
      <c r="A129" s="104" t="s">
        <v>382</v>
      </c>
      <c r="B129" s="113" t="s">
        <v>302</v>
      </c>
      <c r="C129" s="113" t="s">
        <v>383</v>
      </c>
      <c r="D129" s="113" t="s">
        <v>282</v>
      </c>
      <c r="E129" s="113" t="s">
        <v>195</v>
      </c>
      <c r="F129" s="111">
        <f>F132</f>
        <v>275.29000000000002</v>
      </c>
    </row>
    <row r="130" spans="1:6" s="107" customFormat="1" ht="36.75" customHeight="1" outlineLevel="4">
      <c r="A130" s="108" t="s">
        <v>305</v>
      </c>
      <c r="B130" s="113" t="s">
        <v>302</v>
      </c>
      <c r="C130" s="113" t="s">
        <v>383</v>
      </c>
      <c r="D130" s="113" t="s">
        <v>286</v>
      </c>
      <c r="E130" s="113" t="s">
        <v>195</v>
      </c>
      <c r="F130" s="111">
        <f>F131</f>
        <v>275.29000000000002</v>
      </c>
    </row>
    <row r="131" spans="1:6" s="107" customFormat="1" ht="25.5" outlineLevel="4">
      <c r="A131" s="108" t="s">
        <v>287</v>
      </c>
      <c r="B131" s="113" t="s">
        <v>302</v>
      </c>
      <c r="C131" s="113" t="s">
        <v>383</v>
      </c>
      <c r="D131" s="113" t="s">
        <v>288</v>
      </c>
      <c r="E131" s="113" t="s">
        <v>195</v>
      </c>
      <c r="F131" s="111">
        <f>F132</f>
        <v>275.29000000000002</v>
      </c>
    </row>
    <row r="132" spans="1:6" s="107" customFormat="1" ht="71.25" customHeight="1" outlineLevel="4">
      <c r="A132" s="104" t="s">
        <v>384</v>
      </c>
      <c r="B132" s="113" t="s">
        <v>302</v>
      </c>
      <c r="C132" s="113" t="s">
        <v>383</v>
      </c>
      <c r="D132" s="113" t="s">
        <v>385</v>
      </c>
      <c r="E132" s="113" t="s">
        <v>195</v>
      </c>
      <c r="F132" s="111">
        <f>F133</f>
        <v>275.29000000000002</v>
      </c>
    </row>
    <row r="133" spans="1:6" s="107" customFormat="1" ht="27.75" customHeight="1" outlineLevel="4">
      <c r="A133" s="104" t="s">
        <v>306</v>
      </c>
      <c r="B133" s="113" t="s">
        <v>302</v>
      </c>
      <c r="C133" s="113" t="s">
        <v>383</v>
      </c>
      <c r="D133" s="113" t="s">
        <v>385</v>
      </c>
      <c r="E133" s="113" t="s">
        <v>307</v>
      </c>
      <c r="F133" s="111">
        <f>F134</f>
        <v>275.29000000000002</v>
      </c>
    </row>
    <row r="134" spans="1:6" s="107" customFormat="1" ht="25.5" outlineLevel="4">
      <c r="A134" s="104" t="s">
        <v>368</v>
      </c>
      <c r="B134" s="113" t="s">
        <v>302</v>
      </c>
      <c r="C134" s="113" t="s">
        <v>383</v>
      </c>
      <c r="D134" s="113" t="s">
        <v>385</v>
      </c>
      <c r="E134" s="113" t="s">
        <v>309</v>
      </c>
      <c r="F134" s="111">
        <v>275.29000000000002</v>
      </c>
    </row>
    <row r="135" spans="1:6" s="107" customFormat="1" outlineLevel="4">
      <c r="A135" s="104" t="s">
        <v>386</v>
      </c>
      <c r="B135" s="113" t="s">
        <v>302</v>
      </c>
      <c r="C135" s="113" t="s">
        <v>387</v>
      </c>
      <c r="D135" s="113" t="s">
        <v>282</v>
      </c>
      <c r="E135" s="113" t="s">
        <v>195</v>
      </c>
      <c r="F135" s="111">
        <f>F136</f>
        <v>800</v>
      </c>
    </row>
    <row r="136" spans="1:6" s="107" customFormat="1" ht="32.25" customHeight="1" outlineLevel="4">
      <c r="A136" s="108" t="s">
        <v>305</v>
      </c>
      <c r="B136" s="113" t="s">
        <v>302</v>
      </c>
      <c r="C136" s="113" t="s">
        <v>387</v>
      </c>
      <c r="D136" s="113" t="s">
        <v>286</v>
      </c>
      <c r="E136" s="113" t="s">
        <v>195</v>
      </c>
      <c r="F136" s="111">
        <f>F137</f>
        <v>800</v>
      </c>
    </row>
    <row r="137" spans="1:6" s="107" customFormat="1" ht="25.5" outlineLevel="4">
      <c r="A137" s="108" t="s">
        <v>287</v>
      </c>
      <c r="B137" s="113" t="s">
        <v>302</v>
      </c>
      <c r="C137" s="113" t="s">
        <v>387</v>
      </c>
      <c r="D137" s="113" t="s">
        <v>288</v>
      </c>
      <c r="E137" s="113" t="s">
        <v>195</v>
      </c>
      <c r="F137" s="111">
        <f>F138</f>
        <v>800</v>
      </c>
    </row>
    <row r="138" spans="1:6" s="107" customFormat="1" ht="35.25" customHeight="1" outlineLevel="4">
      <c r="A138" s="108" t="s">
        <v>388</v>
      </c>
      <c r="B138" s="113" t="s">
        <v>302</v>
      </c>
      <c r="C138" s="113" t="s">
        <v>387</v>
      </c>
      <c r="D138" s="115" t="s">
        <v>389</v>
      </c>
      <c r="E138" s="113" t="s">
        <v>195</v>
      </c>
      <c r="F138" s="111">
        <f>F139</f>
        <v>800</v>
      </c>
    </row>
    <row r="139" spans="1:6" s="107" customFormat="1" ht="18.75" customHeight="1" outlineLevel="4">
      <c r="A139" s="108" t="s">
        <v>310</v>
      </c>
      <c r="B139" s="113" t="s">
        <v>302</v>
      </c>
      <c r="C139" s="113" t="s">
        <v>387</v>
      </c>
      <c r="D139" s="115" t="s">
        <v>389</v>
      </c>
      <c r="E139" s="113" t="s">
        <v>311</v>
      </c>
      <c r="F139" s="111">
        <f>F140</f>
        <v>800</v>
      </c>
    </row>
    <row r="140" spans="1:6" s="107" customFormat="1" ht="38.25" outlineLevel="4">
      <c r="A140" s="104" t="s">
        <v>390</v>
      </c>
      <c r="B140" s="113" t="s">
        <v>302</v>
      </c>
      <c r="C140" s="113" t="s">
        <v>387</v>
      </c>
      <c r="D140" s="115" t="s">
        <v>389</v>
      </c>
      <c r="E140" s="113" t="s">
        <v>391</v>
      </c>
      <c r="F140" s="111">
        <v>800</v>
      </c>
    </row>
    <row r="141" spans="1:6" s="107" customFormat="1" outlineLevel="4">
      <c r="A141" s="104" t="s">
        <v>392</v>
      </c>
      <c r="B141" s="113" t="s">
        <v>302</v>
      </c>
      <c r="C141" s="113" t="s">
        <v>393</v>
      </c>
      <c r="D141" s="113" t="s">
        <v>282</v>
      </c>
      <c r="E141" s="113" t="s">
        <v>195</v>
      </c>
      <c r="F141" s="111">
        <f>F142</f>
        <v>2414</v>
      </c>
    </row>
    <row r="142" spans="1:6" s="107" customFormat="1" ht="38.25" outlineLevel="4">
      <c r="A142" s="104" t="s">
        <v>394</v>
      </c>
      <c r="B142" s="113" t="s">
        <v>302</v>
      </c>
      <c r="C142" s="113" t="s">
        <v>393</v>
      </c>
      <c r="D142" s="113" t="s">
        <v>395</v>
      </c>
      <c r="E142" s="113" t="s">
        <v>195</v>
      </c>
      <c r="F142" s="111">
        <f>F143</f>
        <v>2414</v>
      </c>
    </row>
    <row r="143" spans="1:6" s="107" customFormat="1" ht="25.5" outlineLevel="4">
      <c r="A143" s="116" t="s">
        <v>396</v>
      </c>
      <c r="B143" s="113" t="s">
        <v>302</v>
      </c>
      <c r="C143" s="113" t="s">
        <v>393</v>
      </c>
      <c r="D143" s="113" t="s">
        <v>397</v>
      </c>
      <c r="E143" s="113" t="s">
        <v>195</v>
      </c>
      <c r="F143" s="111">
        <f>F144</f>
        <v>2414</v>
      </c>
    </row>
    <row r="144" spans="1:6" s="107" customFormat="1" ht="25.5" outlineLevel="4">
      <c r="A144" s="104" t="s">
        <v>306</v>
      </c>
      <c r="B144" s="113" t="s">
        <v>302</v>
      </c>
      <c r="C144" s="113" t="s">
        <v>393</v>
      </c>
      <c r="D144" s="113" t="s">
        <v>397</v>
      </c>
      <c r="E144" s="113" t="s">
        <v>307</v>
      </c>
      <c r="F144" s="111">
        <f>F145</f>
        <v>2414</v>
      </c>
    </row>
    <row r="145" spans="1:6" s="107" customFormat="1" ht="25.5" outlineLevel="4">
      <c r="A145" s="104" t="s">
        <v>368</v>
      </c>
      <c r="B145" s="113" t="s">
        <v>302</v>
      </c>
      <c r="C145" s="113" t="s">
        <v>393</v>
      </c>
      <c r="D145" s="113" t="s">
        <v>397</v>
      </c>
      <c r="E145" s="113" t="s">
        <v>309</v>
      </c>
      <c r="F145" s="111">
        <v>2414</v>
      </c>
    </row>
    <row r="146" spans="1:6" s="107" customFormat="1" ht="27" customHeight="1" outlineLevel="4">
      <c r="A146" s="104" t="s">
        <v>398</v>
      </c>
      <c r="B146" s="113" t="s">
        <v>302</v>
      </c>
      <c r="C146" s="113" t="s">
        <v>399</v>
      </c>
      <c r="D146" s="113" t="s">
        <v>282</v>
      </c>
      <c r="E146" s="113" t="s">
        <v>195</v>
      </c>
      <c r="F146" s="111">
        <f>F147+F154</f>
        <v>5418.52</v>
      </c>
    </row>
    <row r="147" spans="1:6" s="107" customFormat="1" ht="45" customHeight="1" outlineLevel="4">
      <c r="A147" s="104" t="s">
        <v>400</v>
      </c>
      <c r="B147" s="113" t="s">
        <v>302</v>
      </c>
      <c r="C147" s="113" t="s">
        <v>399</v>
      </c>
      <c r="D147" s="113" t="s">
        <v>401</v>
      </c>
      <c r="E147" s="113" t="s">
        <v>195</v>
      </c>
      <c r="F147" s="111">
        <f>F148+F151</f>
        <v>142</v>
      </c>
    </row>
    <row r="148" spans="1:6" s="107" customFormat="1" ht="38.25" outlineLevel="2">
      <c r="A148" s="104" t="s">
        <v>402</v>
      </c>
      <c r="B148" s="113" t="s">
        <v>302</v>
      </c>
      <c r="C148" s="113" t="s">
        <v>399</v>
      </c>
      <c r="D148" s="113" t="s">
        <v>403</v>
      </c>
      <c r="E148" s="113" t="s">
        <v>195</v>
      </c>
      <c r="F148" s="111">
        <f>F149</f>
        <v>122</v>
      </c>
    </row>
    <row r="149" spans="1:6" s="107" customFormat="1" outlineLevel="2">
      <c r="A149" s="104" t="s">
        <v>310</v>
      </c>
      <c r="B149" s="113" t="s">
        <v>302</v>
      </c>
      <c r="C149" s="113" t="s">
        <v>399</v>
      </c>
      <c r="D149" s="113" t="s">
        <v>403</v>
      </c>
      <c r="E149" s="113" t="s">
        <v>311</v>
      </c>
      <c r="F149" s="111">
        <f>F150</f>
        <v>122</v>
      </c>
    </row>
    <row r="150" spans="1:6" s="107" customFormat="1" ht="38.25" outlineLevel="2">
      <c r="A150" s="104" t="s">
        <v>390</v>
      </c>
      <c r="B150" s="113" t="s">
        <v>302</v>
      </c>
      <c r="C150" s="113" t="s">
        <v>399</v>
      </c>
      <c r="D150" s="113" t="s">
        <v>403</v>
      </c>
      <c r="E150" s="113" t="s">
        <v>391</v>
      </c>
      <c r="F150" s="111">
        <v>122</v>
      </c>
    </row>
    <row r="151" spans="1:6" s="107" customFormat="1" ht="38.25" outlineLevel="2">
      <c r="A151" s="104" t="s">
        <v>402</v>
      </c>
      <c r="B151" s="113" t="s">
        <v>302</v>
      </c>
      <c r="C151" s="113" t="s">
        <v>399</v>
      </c>
      <c r="D151" s="113" t="s">
        <v>404</v>
      </c>
      <c r="E151" s="113" t="s">
        <v>195</v>
      </c>
      <c r="F151" s="111">
        <f>F152</f>
        <v>20</v>
      </c>
    </row>
    <row r="152" spans="1:6" s="107" customFormat="1" ht="25.5" outlineLevel="2">
      <c r="A152" s="104" t="s">
        <v>306</v>
      </c>
      <c r="B152" s="113" t="s">
        <v>302</v>
      </c>
      <c r="C152" s="113" t="s">
        <v>399</v>
      </c>
      <c r="D152" s="113" t="s">
        <v>404</v>
      </c>
      <c r="E152" s="113" t="s">
        <v>307</v>
      </c>
      <c r="F152" s="111">
        <f>F153</f>
        <v>20</v>
      </c>
    </row>
    <row r="153" spans="1:6" s="107" customFormat="1" ht="25.5" outlineLevel="2">
      <c r="A153" s="104" t="s">
        <v>368</v>
      </c>
      <c r="B153" s="113" t="s">
        <v>302</v>
      </c>
      <c r="C153" s="113" t="s">
        <v>399</v>
      </c>
      <c r="D153" s="113" t="s">
        <v>404</v>
      </c>
      <c r="E153" s="113" t="s">
        <v>309</v>
      </c>
      <c r="F153" s="111">
        <v>20</v>
      </c>
    </row>
    <row r="154" spans="1:6" s="107" customFormat="1" ht="26.25" customHeight="1" outlineLevel="2">
      <c r="A154" s="108" t="s">
        <v>305</v>
      </c>
      <c r="B154" s="113" t="s">
        <v>302</v>
      </c>
      <c r="C154" s="113" t="s">
        <v>399</v>
      </c>
      <c r="D154" s="113" t="s">
        <v>286</v>
      </c>
      <c r="E154" s="113" t="s">
        <v>195</v>
      </c>
      <c r="F154" s="111">
        <f>F155</f>
        <v>5276.52</v>
      </c>
    </row>
    <row r="155" spans="1:6" s="107" customFormat="1" ht="25.5" outlineLevel="2">
      <c r="A155" s="108" t="s">
        <v>287</v>
      </c>
      <c r="B155" s="113" t="s">
        <v>302</v>
      </c>
      <c r="C155" s="113" t="s">
        <v>399</v>
      </c>
      <c r="D155" s="113" t="s">
        <v>288</v>
      </c>
      <c r="E155" s="113" t="s">
        <v>195</v>
      </c>
      <c r="F155" s="111">
        <f>F156</f>
        <v>5276.52</v>
      </c>
    </row>
    <row r="156" spans="1:6" s="107" customFormat="1" ht="30.75" customHeight="1" outlineLevel="2">
      <c r="A156" s="104" t="s">
        <v>299</v>
      </c>
      <c r="B156" s="113" t="s">
        <v>302</v>
      </c>
      <c r="C156" s="113" t="s">
        <v>399</v>
      </c>
      <c r="D156" s="113" t="s">
        <v>300</v>
      </c>
      <c r="E156" s="113" t="s">
        <v>195</v>
      </c>
      <c r="F156" s="111">
        <f>F157</f>
        <v>5276.52</v>
      </c>
    </row>
    <row r="157" spans="1:6" s="107" customFormat="1" ht="51" outlineLevel="3">
      <c r="A157" s="104" t="s">
        <v>291</v>
      </c>
      <c r="B157" s="113" t="s">
        <v>302</v>
      </c>
      <c r="C157" s="113" t="s">
        <v>399</v>
      </c>
      <c r="D157" s="113" t="s">
        <v>300</v>
      </c>
      <c r="E157" s="113" t="s">
        <v>126</v>
      </c>
      <c r="F157" s="111">
        <f>F158</f>
        <v>5276.52</v>
      </c>
    </row>
    <row r="158" spans="1:6" s="107" customFormat="1" ht="26.25" customHeight="1">
      <c r="A158" s="104" t="s">
        <v>298</v>
      </c>
      <c r="B158" s="113" t="s">
        <v>302</v>
      </c>
      <c r="C158" s="113" t="s">
        <v>399</v>
      </c>
      <c r="D158" s="113" t="s">
        <v>300</v>
      </c>
      <c r="E158" s="113" t="s">
        <v>293</v>
      </c>
      <c r="F158" s="111">
        <v>5276.52</v>
      </c>
    </row>
    <row r="159" spans="1:6" s="107" customFormat="1" outlineLevel="5">
      <c r="A159" s="104" t="s">
        <v>405</v>
      </c>
      <c r="B159" s="113" t="s">
        <v>383</v>
      </c>
      <c r="C159" s="113" t="s">
        <v>281</v>
      </c>
      <c r="D159" s="113" t="s">
        <v>282</v>
      </c>
      <c r="E159" s="113" t="s">
        <v>195</v>
      </c>
      <c r="F159" s="111">
        <f>F160+F166+F188+F182</f>
        <v>5225.1499999999996</v>
      </c>
    </row>
    <row r="160" spans="1:6" s="107" customFormat="1" outlineLevel="5">
      <c r="A160" s="104" t="s">
        <v>406</v>
      </c>
      <c r="B160" s="113" t="s">
        <v>383</v>
      </c>
      <c r="C160" s="113" t="s">
        <v>280</v>
      </c>
      <c r="D160" s="113" t="s">
        <v>282</v>
      </c>
      <c r="E160" s="113" t="s">
        <v>195</v>
      </c>
      <c r="F160" s="111">
        <f>F161</f>
        <v>98.3</v>
      </c>
    </row>
    <row r="161" spans="1:6" s="107" customFormat="1" ht="41.25" customHeight="1" outlineLevel="5">
      <c r="A161" s="117" t="s">
        <v>346</v>
      </c>
      <c r="B161" s="113" t="s">
        <v>383</v>
      </c>
      <c r="C161" s="113" t="s">
        <v>280</v>
      </c>
      <c r="D161" s="113" t="s">
        <v>347</v>
      </c>
      <c r="E161" s="113" t="s">
        <v>195</v>
      </c>
      <c r="F161" s="111">
        <f>F162</f>
        <v>98.3</v>
      </c>
    </row>
    <row r="162" spans="1:6" s="107" customFormat="1" ht="39" customHeight="1" outlineLevel="5">
      <c r="A162" s="117" t="s">
        <v>407</v>
      </c>
      <c r="B162" s="113" t="s">
        <v>383</v>
      </c>
      <c r="C162" s="113" t="s">
        <v>280</v>
      </c>
      <c r="D162" s="113" t="s">
        <v>408</v>
      </c>
      <c r="E162" s="113" t="s">
        <v>195</v>
      </c>
      <c r="F162" s="111">
        <f>F163</f>
        <v>98.3</v>
      </c>
    </row>
    <row r="163" spans="1:6" s="107" customFormat="1" ht="29.25" customHeight="1" outlineLevel="5">
      <c r="A163" s="119" t="s">
        <v>409</v>
      </c>
      <c r="B163" s="113" t="s">
        <v>383</v>
      </c>
      <c r="C163" s="113" t="s">
        <v>280</v>
      </c>
      <c r="D163" s="113" t="s">
        <v>410</v>
      </c>
      <c r="E163" s="113" t="s">
        <v>195</v>
      </c>
      <c r="F163" s="111">
        <f>F164</f>
        <v>98.3</v>
      </c>
    </row>
    <row r="164" spans="1:6" s="107" customFormat="1" ht="28.5" customHeight="1" outlineLevel="5">
      <c r="A164" s="104" t="s">
        <v>306</v>
      </c>
      <c r="B164" s="113" t="s">
        <v>383</v>
      </c>
      <c r="C164" s="113" t="s">
        <v>280</v>
      </c>
      <c r="D164" s="113" t="s">
        <v>410</v>
      </c>
      <c r="E164" s="113" t="s">
        <v>307</v>
      </c>
      <c r="F164" s="111">
        <f>F165</f>
        <v>98.3</v>
      </c>
    </row>
    <row r="165" spans="1:6" s="107" customFormat="1" ht="27.75" customHeight="1" outlineLevel="5">
      <c r="A165" s="104" t="s">
        <v>368</v>
      </c>
      <c r="B165" s="113" t="s">
        <v>383</v>
      </c>
      <c r="C165" s="113" t="s">
        <v>280</v>
      </c>
      <c r="D165" s="113" t="s">
        <v>410</v>
      </c>
      <c r="E165" s="113" t="s">
        <v>309</v>
      </c>
      <c r="F165" s="111">
        <v>98.3</v>
      </c>
    </row>
    <row r="166" spans="1:6" s="107" customFormat="1" outlineLevel="5">
      <c r="A166" s="104" t="s">
        <v>411</v>
      </c>
      <c r="B166" s="113" t="s">
        <v>383</v>
      </c>
      <c r="C166" s="113" t="s">
        <v>284</v>
      </c>
      <c r="D166" s="113" t="s">
        <v>282</v>
      </c>
      <c r="E166" s="113" t="s">
        <v>195</v>
      </c>
      <c r="F166" s="111">
        <f>F167</f>
        <v>4456.5599999999995</v>
      </c>
    </row>
    <row r="167" spans="1:6" s="107" customFormat="1" ht="51" outlineLevel="5">
      <c r="A167" s="104" t="s">
        <v>412</v>
      </c>
      <c r="B167" s="113" t="s">
        <v>383</v>
      </c>
      <c r="C167" s="113" t="s">
        <v>284</v>
      </c>
      <c r="D167" s="113" t="s">
        <v>413</v>
      </c>
      <c r="E167" s="113" t="s">
        <v>195</v>
      </c>
      <c r="F167" s="111">
        <f>F168+F178</f>
        <v>4456.5599999999995</v>
      </c>
    </row>
    <row r="168" spans="1:6" s="107" customFormat="1" ht="47.25" customHeight="1" outlineLevel="5">
      <c r="A168" s="104" t="s">
        <v>414</v>
      </c>
      <c r="B168" s="113" t="s">
        <v>383</v>
      </c>
      <c r="C168" s="113" t="s">
        <v>284</v>
      </c>
      <c r="D168" s="113" t="s">
        <v>415</v>
      </c>
      <c r="E168" s="113" t="s">
        <v>195</v>
      </c>
      <c r="F168" s="111">
        <f>F169+F175</f>
        <v>3881.56</v>
      </c>
    </row>
    <row r="169" spans="1:6" s="107" customFormat="1" ht="25.5" outlineLevel="5">
      <c r="A169" s="116" t="s">
        <v>416</v>
      </c>
      <c r="B169" s="113" t="s">
        <v>383</v>
      </c>
      <c r="C169" s="113" t="s">
        <v>284</v>
      </c>
      <c r="D169" s="113" t="s">
        <v>417</v>
      </c>
      <c r="E169" s="113" t="s">
        <v>195</v>
      </c>
      <c r="F169" s="111">
        <f>F170+F172</f>
        <v>881.56</v>
      </c>
    </row>
    <row r="170" spans="1:6" s="107" customFormat="1" ht="25.5" outlineLevel="5">
      <c r="A170" s="104" t="s">
        <v>306</v>
      </c>
      <c r="B170" s="113" t="s">
        <v>383</v>
      </c>
      <c r="C170" s="113" t="s">
        <v>284</v>
      </c>
      <c r="D170" s="113" t="s">
        <v>417</v>
      </c>
      <c r="E170" s="113" t="s">
        <v>307</v>
      </c>
      <c r="F170" s="111">
        <f>F171</f>
        <v>638.55999999999995</v>
      </c>
    </row>
    <row r="171" spans="1:6" s="107" customFormat="1" ht="25.5" outlineLevel="5">
      <c r="A171" s="104" t="s">
        <v>368</v>
      </c>
      <c r="B171" s="113" t="s">
        <v>383</v>
      </c>
      <c r="C171" s="113" t="s">
        <v>284</v>
      </c>
      <c r="D171" s="113" t="s">
        <v>417</v>
      </c>
      <c r="E171" s="113" t="s">
        <v>309</v>
      </c>
      <c r="F171" s="111">
        <v>638.55999999999995</v>
      </c>
    </row>
    <row r="172" spans="1:6" s="107" customFormat="1" ht="25.5" outlineLevel="5">
      <c r="A172" s="104" t="s">
        <v>418</v>
      </c>
      <c r="B172" s="113" t="s">
        <v>383</v>
      </c>
      <c r="C172" s="113" t="s">
        <v>284</v>
      </c>
      <c r="D172" s="113" t="s">
        <v>419</v>
      </c>
      <c r="E172" s="113" t="s">
        <v>195</v>
      </c>
      <c r="F172" s="111">
        <f>F173</f>
        <v>243</v>
      </c>
    </row>
    <row r="173" spans="1:6" s="107" customFormat="1" ht="25.5" outlineLevel="5">
      <c r="A173" s="104" t="s">
        <v>306</v>
      </c>
      <c r="B173" s="113" t="s">
        <v>383</v>
      </c>
      <c r="C173" s="113" t="s">
        <v>284</v>
      </c>
      <c r="D173" s="113" t="s">
        <v>419</v>
      </c>
      <c r="E173" s="113" t="s">
        <v>307</v>
      </c>
      <c r="F173" s="111">
        <f>F174</f>
        <v>243</v>
      </c>
    </row>
    <row r="174" spans="1:6" s="107" customFormat="1" ht="25.5" outlineLevel="5">
      <c r="A174" s="116" t="s">
        <v>368</v>
      </c>
      <c r="B174" s="113" t="s">
        <v>383</v>
      </c>
      <c r="C174" s="113" t="s">
        <v>284</v>
      </c>
      <c r="D174" s="113" t="s">
        <v>419</v>
      </c>
      <c r="E174" s="113" t="s">
        <v>309</v>
      </c>
      <c r="F174" s="111">
        <v>243</v>
      </c>
    </row>
    <row r="175" spans="1:6" s="107" customFormat="1" ht="38.25" outlineLevel="5">
      <c r="A175" s="116" t="s">
        <v>420</v>
      </c>
      <c r="B175" s="113" t="s">
        <v>383</v>
      </c>
      <c r="C175" s="113" t="s">
        <v>284</v>
      </c>
      <c r="D175" s="113" t="s">
        <v>421</v>
      </c>
      <c r="E175" s="113" t="s">
        <v>195</v>
      </c>
      <c r="F175" s="111">
        <f>F176</f>
        <v>3000</v>
      </c>
    </row>
    <row r="176" spans="1:6" s="107" customFormat="1" outlineLevel="5">
      <c r="A176" s="104" t="s">
        <v>380</v>
      </c>
      <c r="B176" s="113" t="s">
        <v>383</v>
      </c>
      <c r="C176" s="113" t="s">
        <v>284</v>
      </c>
      <c r="D176" s="113" t="s">
        <v>421</v>
      </c>
      <c r="E176" s="113" t="s">
        <v>361</v>
      </c>
      <c r="F176" s="111">
        <f>F177</f>
        <v>3000</v>
      </c>
    </row>
    <row r="177" spans="1:6" s="107" customFormat="1" outlineLevel="5">
      <c r="A177" s="117" t="s">
        <v>422</v>
      </c>
      <c r="B177" s="113" t="s">
        <v>383</v>
      </c>
      <c r="C177" s="113" t="s">
        <v>284</v>
      </c>
      <c r="D177" s="113" t="s">
        <v>421</v>
      </c>
      <c r="E177" s="113" t="s">
        <v>423</v>
      </c>
      <c r="F177" s="111">
        <v>3000</v>
      </c>
    </row>
    <row r="178" spans="1:6" s="107" customFormat="1" ht="42" customHeight="1" outlineLevel="5">
      <c r="A178" s="104" t="s">
        <v>424</v>
      </c>
      <c r="B178" s="113" t="s">
        <v>383</v>
      </c>
      <c r="C178" s="113" t="s">
        <v>284</v>
      </c>
      <c r="D178" s="113" t="s">
        <v>425</v>
      </c>
      <c r="E178" s="113" t="s">
        <v>195</v>
      </c>
      <c r="F178" s="111">
        <f>F179</f>
        <v>575</v>
      </c>
    </row>
    <row r="179" spans="1:6" s="107" customFormat="1" ht="63.75" outlineLevel="1">
      <c r="A179" s="104" t="s">
        <v>426</v>
      </c>
      <c r="B179" s="113" t="s">
        <v>383</v>
      </c>
      <c r="C179" s="113" t="s">
        <v>284</v>
      </c>
      <c r="D179" s="113" t="s">
        <v>427</v>
      </c>
      <c r="E179" s="113" t="s">
        <v>195</v>
      </c>
      <c r="F179" s="111">
        <f>F180</f>
        <v>575</v>
      </c>
    </row>
    <row r="180" spans="1:6" s="107" customFormat="1" ht="25.5" customHeight="1" outlineLevel="1">
      <c r="A180" s="104" t="s">
        <v>306</v>
      </c>
      <c r="B180" s="105" t="s">
        <v>383</v>
      </c>
      <c r="C180" s="105" t="s">
        <v>284</v>
      </c>
      <c r="D180" s="113" t="s">
        <v>427</v>
      </c>
      <c r="E180" s="113" t="s">
        <v>307</v>
      </c>
      <c r="F180" s="111">
        <f>F181</f>
        <v>575</v>
      </c>
    </row>
    <row r="181" spans="1:6" s="107" customFormat="1" ht="38.25" outlineLevel="1">
      <c r="A181" s="104" t="s">
        <v>308</v>
      </c>
      <c r="B181" s="105" t="s">
        <v>383</v>
      </c>
      <c r="C181" s="105" t="s">
        <v>284</v>
      </c>
      <c r="D181" s="113" t="s">
        <v>427</v>
      </c>
      <c r="E181" s="113" t="s">
        <v>309</v>
      </c>
      <c r="F181" s="111">
        <v>575</v>
      </c>
    </row>
    <row r="182" spans="1:6" s="107" customFormat="1" outlineLevel="1">
      <c r="A182" s="116" t="s">
        <v>428</v>
      </c>
      <c r="B182" s="105" t="s">
        <v>383</v>
      </c>
      <c r="C182" s="105" t="s">
        <v>295</v>
      </c>
      <c r="D182" s="113" t="s">
        <v>282</v>
      </c>
      <c r="E182" s="113" t="s">
        <v>195</v>
      </c>
      <c r="F182" s="111">
        <f>F183</f>
        <v>670</v>
      </c>
    </row>
    <row r="183" spans="1:6" s="107" customFormat="1" ht="51" outlineLevel="1">
      <c r="A183" s="119" t="s">
        <v>429</v>
      </c>
      <c r="B183" s="105" t="s">
        <v>383</v>
      </c>
      <c r="C183" s="105" t="s">
        <v>295</v>
      </c>
      <c r="D183" s="113" t="s">
        <v>430</v>
      </c>
      <c r="E183" s="113" t="s">
        <v>195</v>
      </c>
      <c r="F183" s="111">
        <f>F184</f>
        <v>670</v>
      </c>
    </row>
    <row r="184" spans="1:6" s="107" customFormat="1" ht="25.5" outlineLevel="1">
      <c r="A184" s="116" t="s">
        <v>431</v>
      </c>
      <c r="B184" s="105" t="s">
        <v>383</v>
      </c>
      <c r="C184" s="105" t="s">
        <v>295</v>
      </c>
      <c r="D184" s="113" t="s">
        <v>432</v>
      </c>
      <c r="E184" s="113" t="s">
        <v>195</v>
      </c>
      <c r="F184" s="111">
        <f>F185</f>
        <v>670</v>
      </c>
    </row>
    <row r="185" spans="1:6" s="107" customFormat="1" outlineLevel="1">
      <c r="A185" s="104" t="s">
        <v>380</v>
      </c>
      <c r="B185" s="105" t="s">
        <v>383</v>
      </c>
      <c r="C185" s="105" t="s">
        <v>295</v>
      </c>
      <c r="D185" s="113" t="s">
        <v>432</v>
      </c>
      <c r="E185" s="113" t="s">
        <v>361</v>
      </c>
      <c r="F185" s="111">
        <f>F186</f>
        <v>670</v>
      </c>
    </row>
    <row r="186" spans="1:6" s="107" customFormat="1" outlineLevel="1">
      <c r="A186" s="116" t="s">
        <v>362</v>
      </c>
      <c r="B186" s="105" t="s">
        <v>383</v>
      </c>
      <c r="C186" s="105" t="s">
        <v>295</v>
      </c>
      <c r="D186" s="113" t="s">
        <v>432</v>
      </c>
      <c r="E186" s="113" t="s">
        <v>363</v>
      </c>
      <c r="F186" s="111">
        <v>670</v>
      </c>
    </row>
    <row r="187" spans="1:6" s="107" customFormat="1" ht="25.5" outlineLevel="5">
      <c r="A187" s="104" t="s">
        <v>433</v>
      </c>
      <c r="B187" s="105" t="s">
        <v>383</v>
      </c>
      <c r="C187" s="105" t="s">
        <v>383</v>
      </c>
      <c r="D187" s="113" t="s">
        <v>282</v>
      </c>
      <c r="E187" s="113" t="s">
        <v>195</v>
      </c>
      <c r="F187" s="111">
        <f>F190</f>
        <v>0.28999999999999998</v>
      </c>
    </row>
    <row r="188" spans="1:6" s="107" customFormat="1" ht="36" customHeight="1" outlineLevel="5">
      <c r="A188" s="108" t="s">
        <v>305</v>
      </c>
      <c r="B188" s="105" t="s">
        <v>383</v>
      </c>
      <c r="C188" s="105" t="s">
        <v>383</v>
      </c>
      <c r="D188" s="113" t="s">
        <v>286</v>
      </c>
      <c r="E188" s="113" t="s">
        <v>195</v>
      </c>
      <c r="F188" s="111">
        <f>F189</f>
        <v>0.28999999999999998</v>
      </c>
    </row>
    <row r="189" spans="1:6" s="107" customFormat="1" ht="25.5" outlineLevel="5">
      <c r="A189" s="108" t="s">
        <v>287</v>
      </c>
      <c r="B189" s="105" t="s">
        <v>383</v>
      </c>
      <c r="C189" s="105" t="s">
        <v>383</v>
      </c>
      <c r="D189" s="113" t="s">
        <v>288</v>
      </c>
      <c r="E189" s="113" t="s">
        <v>195</v>
      </c>
      <c r="F189" s="111">
        <f>F190</f>
        <v>0.28999999999999998</v>
      </c>
    </row>
    <row r="190" spans="1:6" s="107" customFormat="1" ht="81" customHeight="1" outlineLevel="5">
      <c r="A190" s="104" t="s">
        <v>260</v>
      </c>
      <c r="B190" s="105" t="s">
        <v>383</v>
      </c>
      <c r="C190" s="105" t="s">
        <v>383</v>
      </c>
      <c r="D190" s="113" t="s">
        <v>434</v>
      </c>
      <c r="E190" s="113" t="s">
        <v>195</v>
      </c>
      <c r="F190" s="111">
        <f>F191</f>
        <v>0.28999999999999998</v>
      </c>
    </row>
    <row r="191" spans="1:6" s="107" customFormat="1" ht="28.5" customHeight="1" outlineLevel="5">
      <c r="A191" s="104" t="s">
        <v>306</v>
      </c>
      <c r="B191" s="105" t="s">
        <v>383</v>
      </c>
      <c r="C191" s="105" t="s">
        <v>383</v>
      </c>
      <c r="D191" s="113" t="s">
        <v>434</v>
      </c>
      <c r="E191" s="113" t="s">
        <v>307</v>
      </c>
      <c r="F191" s="111">
        <f>F192</f>
        <v>0.28999999999999998</v>
      </c>
    </row>
    <row r="192" spans="1:6" s="107" customFormat="1" ht="27.75" customHeight="1" outlineLevel="5">
      <c r="A192" s="104" t="s">
        <v>368</v>
      </c>
      <c r="B192" s="105" t="s">
        <v>383</v>
      </c>
      <c r="C192" s="105" t="s">
        <v>383</v>
      </c>
      <c r="D192" s="113" t="s">
        <v>434</v>
      </c>
      <c r="E192" s="113" t="s">
        <v>309</v>
      </c>
      <c r="F192" s="111">
        <v>0.28999999999999998</v>
      </c>
    </row>
    <row r="193" spans="1:7" s="107" customFormat="1">
      <c r="A193" s="104" t="s">
        <v>435</v>
      </c>
      <c r="B193" s="105" t="s">
        <v>436</v>
      </c>
      <c r="C193" s="105" t="s">
        <v>281</v>
      </c>
      <c r="D193" s="105" t="s">
        <v>282</v>
      </c>
      <c r="E193" s="105" t="s">
        <v>195</v>
      </c>
      <c r="F193" s="111">
        <f>F194+F212+F253+F271+F258+F233</f>
        <v>259255.14</v>
      </c>
      <c r="G193" s="100"/>
    </row>
    <row r="194" spans="1:7" s="107" customFormat="1">
      <c r="A194" s="104" t="s">
        <v>437</v>
      </c>
      <c r="B194" s="113" t="s">
        <v>436</v>
      </c>
      <c r="C194" s="113" t="s">
        <v>280</v>
      </c>
      <c r="D194" s="113" t="s">
        <v>282</v>
      </c>
      <c r="E194" s="113" t="s">
        <v>195</v>
      </c>
      <c r="F194" s="111">
        <f>F195</f>
        <v>61565.35</v>
      </c>
      <c r="G194" s="100"/>
    </row>
    <row r="195" spans="1:7" s="107" customFormat="1" ht="39" customHeight="1">
      <c r="A195" s="104" t="s">
        <v>438</v>
      </c>
      <c r="B195" s="113" t="s">
        <v>436</v>
      </c>
      <c r="C195" s="113" t="s">
        <v>280</v>
      </c>
      <c r="D195" s="113" t="s">
        <v>439</v>
      </c>
      <c r="E195" s="113" t="s">
        <v>195</v>
      </c>
      <c r="F195" s="111">
        <f>F196</f>
        <v>61565.35</v>
      </c>
      <c r="G195" s="100"/>
    </row>
    <row r="196" spans="1:7" s="107" customFormat="1" ht="25.5">
      <c r="A196" s="104" t="s">
        <v>440</v>
      </c>
      <c r="B196" s="113" t="s">
        <v>436</v>
      </c>
      <c r="C196" s="113" t="s">
        <v>280</v>
      </c>
      <c r="D196" s="113" t="s">
        <v>441</v>
      </c>
      <c r="E196" s="113" t="s">
        <v>195</v>
      </c>
      <c r="F196" s="111">
        <f>F200+F197+F203+F206+F209</f>
        <v>61565.35</v>
      </c>
      <c r="G196" s="100"/>
    </row>
    <row r="197" spans="1:7" s="107" customFormat="1" ht="38.25">
      <c r="A197" s="104" t="s">
        <v>442</v>
      </c>
      <c r="B197" s="113" t="s">
        <v>436</v>
      </c>
      <c r="C197" s="113" t="s">
        <v>280</v>
      </c>
      <c r="D197" s="113" t="s">
        <v>443</v>
      </c>
      <c r="E197" s="115" t="s">
        <v>195</v>
      </c>
      <c r="F197" s="114">
        <f>F198</f>
        <v>24576.73</v>
      </c>
      <c r="G197" s="100"/>
    </row>
    <row r="198" spans="1:7" s="107" customFormat="1" ht="38.25">
      <c r="A198" s="104" t="s">
        <v>444</v>
      </c>
      <c r="B198" s="113" t="s">
        <v>436</v>
      </c>
      <c r="C198" s="113" t="s">
        <v>280</v>
      </c>
      <c r="D198" s="113" t="s">
        <v>443</v>
      </c>
      <c r="E198" s="113" t="s">
        <v>337</v>
      </c>
      <c r="F198" s="114">
        <f>F199</f>
        <v>24576.73</v>
      </c>
      <c r="G198" s="100"/>
    </row>
    <row r="199" spans="1:7" s="107" customFormat="1">
      <c r="A199" s="104" t="s">
        <v>445</v>
      </c>
      <c r="B199" s="113" t="s">
        <v>436</v>
      </c>
      <c r="C199" s="113" t="s">
        <v>280</v>
      </c>
      <c r="D199" s="113" t="s">
        <v>443</v>
      </c>
      <c r="E199" s="115" t="s">
        <v>446</v>
      </c>
      <c r="F199" s="114">
        <v>24576.73</v>
      </c>
      <c r="G199" s="100"/>
    </row>
    <row r="200" spans="1:7" s="107" customFormat="1" ht="63.75">
      <c r="A200" s="104" t="s">
        <v>447</v>
      </c>
      <c r="B200" s="113" t="s">
        <v>436</v>
      </c>
      <c r="C200" s="113" t="s">
        <v>280</v>
      </c>
      <c r="D200" s="113" t="s">
        <v>448</v>
      </c>
      <c r="E200" s="113" t="s">
        <v>195</v>
      </c>
      <c r="F200" s="111">
        <f>F201</f>
        <v>34996</v>
      </c>
      <c r="G200" s="100"/>
    </row>
    <row r="201" spans="1:7" s="107" customFormat="1" ht="38.25">
      <c r="A201" s="104" t="s">
        <v>444</v>
      </c>
      <c r="B201" s="113" t="s">
        <v>436</v>
      </c>
      <c r="C201" s="113" t="s">
        <v>280</v>
      </c>
      <c r="D201" s="113" t="s">
        <v>448</v>
      </c>
      <c r="E201" s="113" t="s">
        <v>337</v>
      </c>
      <c r="F201" s="111">
        <f>F202</f>
        <v>34996</v>
      </c>
      <c r="G201" s="100"/>
    </row>
    <row r="202" spans="1:7" s="107" customFormat="1">
      <c r="A202" s="104" t="s">
        <v>445</v>
      </c>
      <c r="B202" s="113" t="s">
        <v>436</v>
      </c>
      <c r="C202" s="113" t="s">
        <v>280</v>
      </c>
      <c r="D202" s="113" t="s">
        <v>448</v>
      </c>
      <c r="E202" s="115" t="s">
        <v>446</v>
      </c>
      <c r="F202" s="114">
        <v>34996</v>
      </c>
      <c r="G202" s="100"/>
    </row>
    <row r="203" spans="1:7" s="107" customFormat="1" ht="25.5">
      <c r="A203" s="104" t="s">
        <v>449</v>
      </c>
      <c r="B203" s="113" t="s">
        <v>436</v>
      </c>
      <c r="C203" s="113" t="s">
        <v>280</v>
      </c>
      <c r="D203" s="113" t="s">
        <v>450</v>
      </c>
      <c r="E203" s="115" t="s">
        <v>195</v>
      </c>
      <c r="F203" s="114">
        <f>F204</f>
        <v>982.23</v>
      </c>
      <c r="G203" s="100"/>
    </row>
    <row r="204" spans="1:7" s="107" customFormat="1" ht="38.25">
      <c r="A204" s="104" t="s">
        <v>444</v>
      </c>
      <c r="B204" s="113" t="s">
        <v>436</v>
      </c>
      <c r="C204" s="113" t="s">
        <v>280</v>
      </c>
      <c r="D204" s="113" t="s">
        <v>450</v>
      </c>
      <c r="E204" s="113" t="s">
        <v>337</v>
      </c>
      <c r="F204" s="114">
        <f>F205</f>
        <v>982.23</v>
      </c>
      <c r="G204" s="100"/>
    </row>
    <row r="205" spans="1:7" s="107" customFormat="1">
      <c r="A205" s="104" t="s">
        <v>445</v>
      </c>
      <c r="B205" s="113" t="s">
        <v>436</v>
      </c>
      <c r="C205" s="113" t="s">
        <v>280</v>
      </c>
      <c r="D205" s="113" t="s">
        <v>450</v>
      </c>
      <c r="E205" s="115" t="s">
        <v>446</v>
      </c>
      <c r="F205" s="114">
        <v>982.23</v>
      </c>
      <c r="G205" s="100"/>
    </row>
    <row r="206" spans="1:7" s="107" customFormat="1" ht="25.5">
      <c r="A206" s="104" t="s">
        <v>451</v>
      </c>
      <c r="B206" s="113" t="s">
        <v>436</v>
      </c>
      <c r="C206" s="113" t="s">
        <v>280</v>
      </c>
      <c r="D206" s="113" t="s">
        <v>452</v>
      </c>
      <c r="E206" s="115" t="s">
        <v>195</v>
      </c>
      <c r="F206" s="114">
        <f>F207</f>
        <v>178</v>
      </c>
      <c r="G206" s="100"/>
    </row>
    <row r="207" spans="1:7" s="107" customFormat="1" ht="38.25">
      <c r="A207" s="104" t="s">
        <v>444</v>
      </c>
      <c r="B207" s="113" t="s">
        <v>436</v>
      </c>
      <c r="C207" s="113" t="s">
        <v>280</v>
      </c>
      <c r="D207" s="113" t="s">
        <v>452</v>
      </c>
      <c r="E207" s="115" t="s">
        <v>337</v>
      </c>
      <c r="F207" s="114">
        <f>F208</f>
        <v>178</v>
      </c>
      <c r="G207" s="100"/>
    </row>
    <row r="208" spans="1:7" s="107" customFormat="1">
      <c r="A208" s="104" t="s">
        <v>445</v>
      </c>
      <c r="B208" s="113" t="s">
        <v>436</v>
      </c>
      <c r="C208" s="113" t="s">
        <v>280</v>
      </c>
      <c r="D208" s="113" t="s">
        <v>452</v>
      </c>
      <c r="E208" s="113" t="s">
        <v>446</v>
      </c>
      <c r="F208" s="111">
        <v>178</v>
      </c>
      <c r="G208" s="100"/>
    </row>
    <row r="209" spans="1:7" s="107" customFormat="1" ht="25.5">
      <c r="A209" s="104" t="s">
        <v>453</v>
      </c>
      <c r="B209" s="113" t="s">
        <v>436</v>
      </c>
      <c r="C209" s="113" t="s">
        <v>280</v>
      </c>
      <c r="D209" s="113" t="s">
        <v>454</v>
      </c>
      <c r="E209" s="115" t="s">
        <v>195</v>
      </c>
      <c r="F209" s="111">
        <f>F210</f>
        <v>832.39</v>
      </c>
      <c r="G209" s="100"/>
    </row>
    <row r="210" spans="1:7" s="107" customFormat="1" ht="38.25">
      <c r="A210" s="104" t="s">
        <v>444</v>
      </c>
      <c r="B210" s="113" t="s">
        <v>436</v>
      </c>
      <c r="C210" s="113" t="s">
        <v>280</v>
      </c>
      <c r="D210" s="113" t="s">
        <v>454</v>
      </c>
      <c r="E210" s="115" t="s">
        <v>337</v>
      </c>
      <c r="F210" s="111">
        <f>F211</f>
        <v>832.39</v>
      </c>
      <c r="G210" s="100"/>
    </row>
    <row r="211" spans="1:7" s="107" customFormat="1">
      <c r="A211" s="104" t="s">
        <v>445</v>
      </c>
      <c r="B211" s="113" t="s">
        <v>436</v>
      </c>
      <c r="C211" s="113" t="s">
        <v>280</v>
      </c>
      <c r="D211" s="113" t="s">
        <v>454</v>
      </c>
      <c r="E211" s="113" t="s">
        <v>446</v>
      </c>
      <c r="F211" s="111">
        <v>832.39</v>
      </c>
      <c r="G211" s="100"/>
    </row>
    <row r="212" spans="1:7" s="107" customFormat="1">
      <c r="A212" s="104" t="s">
        <v>455</v>
      </c>
      <c r="B212" s="113" t="s">
        <v>436</v>
      </c>
      <c r="C212" s="113" t="s">
        <v>284</v>
      </c>
      <c r="D212" s="113" t="s">
        <v>282</v>
      </c>
      <c r="E212" s="113" t="s">
        <v>195</v>
      </c>
      <c r="F212" s="111">
        <f>F213</f>
        <v>165731.74</v>
      </c>
    </row>
    <row r="213" spans="1:7" s="107" customFormat="1" ht="38.25">
      <c r="A213" s="104" t="s">
        <v>438</v>
      </c>
      <c r="B213" s="113" t="s">
        <v>436</v>
      </c>
      <c r="C213" s="113" t="s">
        <v>284</v>
      </c>
      <c r="D213" s="113" t="s">
        <v>439</v>
      </c>
      <c r="E213" s="113" t="s">
        <v>195</v>
      </c>
      <c r="F213" s="111">
        <f>F214</f>
        <v>165731.74</v>
      </c>
    </row>
    <row r="214" spans="1:7" s="107" customFormat="1" ht="25.5">
      <c r="A214" s="104" t="s">
        <v>456</v>
      </c>
      <c r="B214" s="113" t="s">
        <v>436</v>
      </c>
      <c r="C214" s="113" t="s">
        <v>284</v>
      </c>
      <c r="D214" s="113" t="s">
        <v>457</v>
      </c>
      <c r="E214" s="113" t="s">
        <v>195</v>
      </c>
      <c r="F214" s="111">
        <f>F215+F221+F224+F218+F227+F230</f>
        <v>165731.74</v>
      </c>
    </row>
    <row r="215" spans="1:7" s="107" customFormat="1" ht="39" customHeight="1">
      <c r="A215" s="104" t="s">
        <v>458</v>
      </c>
      <c r="B215" s="113" t="s">
        <v>436</v>
      </c>
      <c r="C215" s="113" t="s">
        <v>284</v>
      </c>
      <c r="D215" s="113" t="s">
        <v>459</v>
      </c>
      <c r="E215" s="113" t="s">
        <v>195</v>
      </c>
      <c r="F215" s="111">
        <f>F216</f>
        <v>47219.1</v>
      </c>
    </row>
    <row r="216" spans="1:7" s="107" customFormat="1" ht="36.75" customHeight="1">
      <c r="A216" s="104" t="s">
        <v>444</v>
      </c>
      <c r="B216" s="113" t="s">
        <v>436</v>
      </c>
      <c r="C216" s="113" t="s">
        <v>284</v>
      </c>
      <c r="D216" s="113" t="s">
        <v>459</v>
      </c>
      <c r="E216" s="113" t="s">
        <v>337</v>
      </c>
      <c r="F216" s="111">
        <f>F217</f>
        <v>47219.1</v>
      </c>
    </row>
    <row r="217" spans="1:7" s="107" customFormat="1">
      <c r="A217" s="104" t="s">
        <v>445</v>
      </c>
      <c r="B217" s="113" t="s">
        <v>436</v>
      </c>
      <c r="C217" s="113" t="s">
        <v>284</v>
      </c>
      <c r="D217" s="113" t="s">
        <v>459</v>
      </c>
      <c r="E217" s="113" t="s">
        <v>446</v>
      </c>
      <c r="F217" s="111">
        <v>47219.1</v>
      </c>
    </row>
    <row r="218" spans="1:7" s="107" customFormat="1" ht="86.25" customHeight="1">
      <c r="A218" s="120" t="s">
        <v>258</v>
      </c>
      <c r="B218" s="113" t="s">
        <v>436</v>
      </c>
      <c r="C218" s="113" t="s">
        <v>284</v>
      </c>
      <c r="D218" s="113" t="s">
        <v>460</v>
      </c>
      <c r="E218" s="113" t="s">
        <v>195</v>
      </c>
      <c r="F218" s="111">
        <f>F219</f>
        <v>110711</v>
      </c>
    </row>
    <row r="219" spans="1:7" s="107" customFormat="1" ht="38.25">
      <c r="A219" s="104" t="s">
        <v>444</v>
      </c>
      <c r="B219" s="113" t="s">
        <v>436</v>
      </c>
      <c r="C219" s="113" t="s">
        <v>284</v>
      </c>
      <c r="D219" s="113" t="s">
        <v>460</v>
      </c>
      <c r="E219" s="113" t="s">
        <v>337</v>
      </c>
      <c r="F219" s="111">
        <f>F220</f>
        <v>110711</v>
      </c>
    </row>
    <row r="220" spans="1:7" s="107" customFormat="1">
      <c r="A220" s="104" t="s">
        <v>445</v>
      </c>
      <c r="B220" s="113" t="s">
        <v>436</v>
      </c>
      <c r="C220" s="113" t="s">
        <v>284</v>
      </c>
      <c r="D220" s="113" t="s">
        <v>460</v>
      </c>
      <c r="E220" s="113" t="s">
        <v>446</v>
      </c>
      <c r="F220" s="111">
        <v>110711</v>
      </c>
    </row>
    <row r="221" spans="1:7" s="107" customFormat="1" ht="25.5">
      <c r="A221" s="104" t="s">
        <v>461</v>
      </c>
      <c r="B221" s="113" t="s">
        <v>436</v>
      </c>
      <c r="C221" s="113" t="s">
        <v>284</v>
      </c>
      <c r="D221" s="113" t="s">
        <v>462</v>
      </c>
      <c r="E221" s="115" t="s">
        <v>195</v>
      </c>
      <c r="F221" s="114">
        <f>F222</f>
        <v>109.86</v>
      </c>
      <c r="G221" s="100"/>
    </row>
    <row r="222" spans="1:7" s="107" customFormat="1" ht="38.25">
      <c r="A222" s="104" t="s">
        <v>444</v>
      </c>
      <c r="B222" s="113" t="s">
        <v>436</v>
      </c>
      <c r="C222" s="113" t="s">
        <v>284</v>
      </c>
      <c r="D222" s="113" t="s">
        <v>462</v>
      </c>
      <c r="E222" s="113" t="s">
        <v>337</v>
      </c>
      <c r="F222" s="114">
        <f>F223</f>
        <v>109.86</v>
      </c>
      <c r="G222" s="100"/>
    </row>
    <row r="223" spans="1:7" s="107" customFormat="1">
      <c r="A223" s="104" t="s">
        <v>445</v>
      </c>
      <c r="B223" s="113" t="s">
        <v>436</v>
      </c>
      <c r="C223" s="113" t="s">
        <v>284</v>
      </c>
      <c r="D223" s="113" t="s">
        <v>462</v>
      </c>
      <c r="E223" s="115" t="s">
        <v>446</v>
      </c>
      <c r="F223" s="114">
        <v>109.86</v>
      </c>
      <c r="G223" s="100"/>
    </row>
    <row r="224" spans="1:7" s="107" customFormat="1" ht="51">
      <c r="A224" s="104" t="s">
        <v>463</v>
      </c>
      <c r="B224" s="113" t="s">
        <v>436</v>
      </c>
      <c r="C224" s="113" t="s">
        <v>284</v>
      </c>
      <c r="D224" s="113" t="s">
        <v>464</v>
      </c>
      <c r="E224" s="113" t="s">
        <v>195</v>
      </c>
      <c r="F224" s="111">
        <f>F225</f>
        <v>3265</v>
      </c>
    </row>
    <row r="225" spans="1:7" s="107" customFormat="1" ht="38.25">
      <c r="A225" s="104" t="s">
        <v>444</v>
      </c>
      <c r="B225" s="113" t="s">
        <v>436</v>
      </c>
      <c r="C225" s="113" t="s">
        <v>284</v>
      </c>
      <c r="D225" s="113" t="s">
        <v>464</v>
      </c>
      <c r="E225" s="113" t="s">
        <v>337</v>
      </c>
      <c r="F225" s="111">
        <f>F226</f>
        <v>3265</v>
      </c>
    </row>
    <row r="226" spans="1:7" s="107" customFormat="1">
      <c r="A226" s="104" t="s">
        <v>445</v>
      </c>
      <c r="B226" s="113" t="s">
        <v>436</v>
      </c>
      <c r="C226" s="113" t="s">
        <v>284</v>
      </c>
      <c r="D226" s="113" t="s">
        <v>464</v>
      </c>
      <c r="E226" s="115" t="s">
        <v>446</v>
      </c>
      <c r="F226" s="114">
        <v>3265</v>
      </c>
      <c r="G226" s="100"/>
    </row>
    <row r="227" spans="1:7" s="107" customFormat="1" ht="25.5">
      <c r="A227" s="104" t="s">
        <v>465</v>
      </c>
      <c r="B227" s="113" t="s">
        <v>436</v>
      </c>
      <c r="C227" s="113" t="s">
        <v>284</v>
      </c>
      <c r="D227" s="113" t="s">
        <v>466</v>
      </c>
      <c r="E227" s="113" t="s">
        <v>195</v>
      </c>
      <c r="F227" s="111">
        <f>F228</f>
        <v>4026.78</v>
      </c>
    </row>
    <row r="228" spans="1:7" s="107" customFormat="1" ht="38.25">
      <c r="A228" s="104" t="s">
        <v>444</v>
      </c>
      <c r="B228" s="113" t="s">
        <v>436</v>
      </c>
      <c r="C228" s="113" t="s">
        <v>284</v>
      </c>
      <c r="D228" s="113" t="s">
        <v>466</v>
      </c>
      <c r="E228" s="113" t="s">
        <v>337</v>
      </c>
      <c r="F228" s="111">
        <f>F229</f>
        <v>4026.78</v>
      </c>
    </row>
    <row r="229" spans="1:7" s="107" customFormat="1">
      <c r="A229" s="104" t="s">
        <v>445</v>
      </c>
      <c r="B229" s="113" t="s">
        <v>436</v>
      </c>
      <c r="C229" s="113" t="s">
        <v>284</v>
      </c>
      <c r="D229" s="113" t="s">
        <v>466</v>
      </c>
      <c r="E229" s="113" t="s">
        <v>446</v>
      </c>
      <c r="F229" s="111">
        <v>4026.78</v>
      </c>
    </row>
    <row r="230" spans="1:7" s="107" customFormat="1" ht="25.5">
      <c r="A230" s="104" t="s">
        <v>453</v>
      </c>
      <c r="B230" s="113" t="s">
        <v>436</v>
      </c>
      <c r="C230" s="113" t="s">
        <v>284</v>
      </c>
      <c r="D230" s="113" t="s">
        <v>467</v>
      </c>
      <c r="E230" s="113" t="s">
        <v>195</v>
      </c>
      <c r="F230" s="111">
        <f>F231</f>
        <v>400</v>
      </c>
    </row>
    <row r="231" spans="1:7" s="107" customFormat="1" ht="38.25">
      <c r="A231" s="104" t="s">
        <v>444</v>
      </c>
      <c r="B231" s="113" t="s">
        <v>436</v>
      </c>
      <c r="C231" s="113" t="s">
        <v>284</v>
      </c>
      <c r="D231" s="113" t="s">
        <v>467</v>
      </c>
      <c r="E231" s="113" t="s">
        <v>337</v>
      </c>
      <c r="F231" s="111">
        <f>F232</f>
        <v>400</v>
      </c>
    </row>
    <row r="232" spans="1:7" s="107" customFormat="1">
      <c r="A232" s="104" t="s">
        <v>445</v>
      </c>
      <c r="B232" s="113" t="s">
        <v>436</v>
      </c>
      <c r="C232" s="113" t="s">
        <v>284</v>
      </c>
      <c r="D232" s="113" t="s">
        <v>467</v>
      </c>
      <c r="E232" s="113" t="s">
        <v>446</v>
      </c>
      <c r="F232" s="111">
        <v>400</v>
      </c>
    </row>
    <row r="233" spans="1:7" s="107" customFormat="1">
      <c r="A233" s="104" t="s">
        <v>468</v>
      </c>
      <c r="B233" s="105" t="s">
        <v>436</v>
      </c>
      <c r="C233" s="105" t="s">
        <v>295</v>
      </c>
      <c r="D233" s="113" t="s">
        <v>282</v>
      </c>
      <c r="E233" s="113" t="s">
        <v>195</v>
      </c>
      <c r="F233" s="111">
        <f>F234+F245</f>
        <v>17929.57</v>
      </c>
    </row>
    <row r="234" spans="1:7" s="107" customFormat="1" ht="51">
      <c r="A234" s="104" t="s">
        <v>469</v>
      </c>
      <c r="B234" s="105" t="s">
        <v>436</v>
      </c>
      <c r="C234" s="105" t="s">
        <v>295</v>
      </c>
      <c r="D234" s="105" t="s">
        <v>470</v>
      </c>
      <c r="E234" s="113" t="s">
        <v>195</v>
      </c>
      <c r="F234" s="111">
        <f>F235</f>
        <v>5697</v>
      </c>
    </row>
    <row r="235" spans="1:7" s="107" customFormat="1" ht="38.25">
      <c r="A235" s="104" t="s">
        <v>471</v>
      </c>
      <c r="B235" s="105" t="s">
        <v>436</v>
      </c>
      <c r="C235" s="105" t="s">
        <v>295</v>
      </c>
      <c r="D235" s="105" t="s">
        <v>472</v>
      </c>
      <c r="E235" s="113" t="s">
        <v>195</v>
      </c>
      <c r="F235" s="111">
        <f>F236+F239+F242</f>
        <v>5697</v>
      </c>
    </row>
    <row r="236" spans="1:7" s="107" customFormat="1" ht="38.25">
      <c r="A236" s="104" t="s">
        <v>473</v>
      </c>
      <c r="B236" s="105" t="s">
        <v>436</v>
      </c>
      <c r="C236" s="105" t="s">
        <v>295</v>
      </c>
      <c r="D236" s="105" t="s">
        <v>474</v>
      </c>
      <c r="E236" s="113" t="s">
        <v>195</v>
      </c>
      <c r="F236" s="111">
        <f>F237</f>
        <v>5597</v>
      </c>
    </row>
    <row r="237" spans="1:7" s="107" customFormat="1" ht="38.25">
      <c r="A237" s="104" t="s">
        <v>444</v>
      </c>
      <c r="B237" s="105" t="s">
        <v>436</v>
      </c>
      <c r="C237" s="105" t="s">
        <v>295</v>
      </c>
      <c r="D237" s="105" t="s">
        <v>474</v>
      </c>
      <c r="E237" s="113" t="s">
        <v>337</v>
      </c>
      <c r="F237" s="111">
        <f>F238</f>
        <v>5597</v>
      </c>
    </row>
    <row r="238" spans="1:7" s="107" customFormat="1">
      <c r="A238" s="104" t="s">
        <v>445</v>
      </c>
      <c r="B238" s="105" t="s">
        <v>436</v>
      </c>
      <c r="C238" s="105" t="s">
        <v>295</v>
      </c>
      <c r="D238" s="105" t="s">
        <v>474</v>
      </c>
      <c r="E238" s="113" t="s">
        <v>446</v>
      </c>
      <c r="F238" s="111">
        <v>5597</v>
      </c>
    </row>
    <row r="239" spans="1:7" s="107" customFormat="1" ht="25.5">
      <c r="A239" s="104" t="s">
        <v>475</v>
      </c>
      <c r="B239" s="105" t="s">
        <v>436</v>
      </c>
      <c r="C239" s="105" t="s">
        <v>295</v>
      </c>
      <c r="D239" s="105" t="s">
        <v>476</v>
      </c>
      <c r="E239" s="113" t="s">
        <v>195</v>
      </c>
      <c r="F239" s="111">
        <f>F240</f>
        <v>80</v>
      </c>
    </row>
    <row r="240" spans="1:7" s="107" customFormat="1" ht="38.25">
      <c r="A240" s="104" t="s">
        <v>444</v>
      </c>
      <c r="B240" s="105" t="s">
        <v>436</v>
      </c>
      <c r="C240" s="105" t="s">
        <v>295</v>
      </c>
      <c r="D240" s="105" t="s">
        <v>476</v>
      </c>
      <c r="E240" s="113" t="s">
        <v>337</v>
      </c>
      <c r="F240" s="111">
        <f>F241</f>
        <v>80</v>
      </c>
    </row>
    <row r="241" spans="1:6" s="107" customFormat="1">
      <c r="A241" s="104" t="s">
        <v>445</v>
      </c>
      <c r="B241" s="105" t="s">
        <v>436</v>
      </c>
      <c r="C241" s="105" t="s">
        <v>295</v>
      </c>
      <c r="D241" s="105" t="s">
        <v>476</v>
      </c>
      <c r="E241" s="113" t="s">
        <v>446</v>
      </c>
      <c r="F241" s="111">
        <v>80</v>
      </c>
    </row>
    <row r="242" spans="1:6" s="107" customFormat="1" ht="25.5">
      <c r="A242" s="104" t="s">
        <v>477</v>
      </c>
      <c r="B242" s="105" t="s">
        <v>436</v>
      </c>
      <c r="C242" s="105" t="s">
        <v>295</v>
      </c>
      <c r="D242" s="105" t="s">
        <v>478</v>
      </c>
      <c r="E242" s="113" t="s">
        <v>195</v>
      </c>
      <c r="F242" s="111">
        <f>F243</f>
        <v>20</v>
      </c>
    </row>
    <row r="243" spans="1:6" s="107" customFormat="1" ht="38.25">
      <c r="A243" s="104" t="s">
        <v>444</v>
      </c>
      <c r="B243" s="105" t="s">
        <v>436</v>
      </c>
      <c r="C243" s="105" t="s">
        <v>295</v>
      </c>
      <c r="D243" s="105" t="s">
        <v>478</v>
      </c>
      <c r="E243" s="113" t="s">
        <v>337</v>
      </c>
      <c r="F243" s="111">
        <f>F244</f>
        <v>20</v>
      </c>
    </row>
    <row r="244" spans="1:6" s="107" customFormat="1">
      <c r="A244" s="104" t="s">
        <v>445</v>
      </c>
      <c r="B244" s="105" t="s">
        <v>436</v>
      </c>
      <c r="C244" s="105" t="s">
        <v>295</v>
      </c>
      <c r="D244" s="105" t="s">
        <v>478</v>
      </c>
      <c r="E244" s="113" t="s">
        <v>446</v>
      </c>
      <c r="F244" s="111">
        <v>20</v>
      </c>
    </row>
    <row r="245" spans="1:6" s="107" customFormat="1" ht="38.25">
      <c r="A245" s="104" t="s">
        <v>438</v>
      </c>
      <c r="B245" s="113" t="s">
        <v>436</v>
      </c>
      <c r="C245" s="113" t="s">
        <v>295</v>
      </c>
      <c r="D245" s="113" t="s">
        <v>439</v>
      </c>
      <c r="E245" s="113" t="s">
        <v>195</v>
      </c>
      <c r="F245" s="111">
        <f>F246</f>
        <v>12232.57</v>
      </c>
    </row>
    <row r="246" spans="1:6" s="107" customFormat="1" ht="38.25">
      <c r="A246" s="104" t="s">
        <v>479</v>
      </c>
      <c r="B246" s="113" t="s">
        <v>436</v>
      </c>
      <c r="C246" s="113" t="s">
        <v>295</v>
      </c>
      <c r="D246" s="113" t="s">
        <v>480</v>
      </c>
      <c r="E246" s="113" t="s">
        <v>195</v>
      </c>
      <c r="F246" s="111">
        <f>F247+F250</f>
        <v>12232.57</v>
      </c>
    </row>
    <row r="247" spans="1:6" s="107" customFormat="1" ht="38.25">
      <c r="A247" s="104" t="s">
        <v>481</v>
      </c>
      <c r="B247" s="113" t="s">
        <v>436</v>
      </c>
      <c r="C247" s="113" t="s">
        <v>295</v>
      </c>
      <c r="D247" s="113" t="s">
        <v>482</v>
      </c>
      <c r="E247" s="113" t="s">
        <v>195</v>
      </c>
      <c r="F247" s="111">
        <f>F248</f>
        <v>12172.57</v>
      </c>
    </row>
    <row r="248" spans="1:6" s="107" customFormat="1" ht="38.25">
      <c r="A248" s="104" t="s">
        <v>444</v>
      </c>
      <c r="B248" s="113" t="s">
        <v>436</v>
      </c>
      <c r="C248" s="113" t="s">
        <v>295</v>
      </c>
      <c r="D248" s="113" t="s">
        <v>482</v>
      </c>
      <c r="E248" s="113" t="s">
        <v>337</v>
      </c>
      <c r="F248" s="111">
        <f>F249</f>
        <v>12172.57</v>
      </c>
    </row>
    <row r="249" spans="1:6" s="107" customFormat="1">
      <c r="A249" s="104" t="s">
        <v>445</v>
      </c>
      <c r="B249" s="113" t="s">
        <v>436</v>
      </c>
      <c r="C249" s="113" t="s">
        <v>295</v>
      </c>
      <c r="D249" s="113" t="s">
        <v>482</v>
      </c>
      <c r="E249" s="113" t="s">
        <v>446</v>
      </c>
      <c r="F249" s="111">
        <v>12172.57</v>
      </c>
    </row>
    <row r="250" spans="1:6" s="107" customFormat="1" ht="25.5">
      <c r="A250" s="104" t="s">
        <v>483</v>
      </c>
      <c r="B250" s="113" t="s">
        <v>436</v>
      </c>
      <c r="C250" s="113" t="s">
        <v>295</v>
      </c>
      <c r="D250" s="113" t="s">
        <v>484</v>
      </c>
      <c r="E250" s="113" t="s">
        <v>195</v>
      </c>
      <c r="F250" s="111">
        <f>F251</f>
        <v>60</v>
      </c>
    </row>
    <row r="251" spans="1:6" s="107" customFormat="1" ht="38.25">
      <c r="A251" s="104" t="s">
        <v>444</v>
      </c>
      <c r="B251" s="113" t="s">
        <v>436</v>
      </c>
      <c r="C251" s="113" t="s">
        <v>295</v>
      </c>
      <c r="D251" s="113" t="s">
        <v>484</v>
      </c>
      <c r="E251" s="113" t="s">
        <v>337</v>
      </c>
      <c r="F251" s="111">
        <f>F252</f>
        <v>60</v>
      </c>
    </row>
    <row r="252" spans="1:6" s="107" customFormat="1">
      <c r="A252" s="104" t="s">
        <v>445</v>
      </c>
      <c r="B252" s="113" t="s">
        <v>436</v>
      </c>
      <c r="C252" s="113" t="s">
        <v>295</v>
      </c>
      <c r="D252" s="113" t="s">
        <v>484</v>
      </c>
      <c r="E252" s="113" t="s">
        <v>446</v>
      </c>
      <c r="F252" s="111">
        <v>60</v>
      </c>
    </row>
    <row r="253" spans="1:6" s="107" customFormat="1" ht="25.5" outlineLevel="2">
      <c r="A253" s="104" t="s">
        <v>485</v>
      </c>
      <c r="B253" s="105" t="s">
        <v>436</v>
      </c>
      <c r="C253" s="105" t="s">
        <v>383</v>
      </c>
      <c r="D253" s="113" t="s">
        <v>282</v>
      </c>
      <c r="E253" s="113" t="s">
        <v>195</v>
      </c>
      <c r="F253" s="111">
        <f>F254</f>
        <v>140</v>
      </c>
    </row>
    <row r="254" spans="1:6" s="107" customFormat="1" ht="38.25" outlineLevel="2">
      <c r="A254" s="104" t="s">
        <v>486</v>
      </c>
      <c r="B254" s="105" t="s">
        <v>436</v>
      </c>
      <c r="C254" s="105" t="s">
        <v>383</v>
      </c>
      <c r="D254" s="113" t="s">
        <v>487</v>
      </c>
      <c r="E254" s="113" t="s">
        <v>195</v>
      </c>
      <c r="F254" s="111">
        <f>F255</f>
        <v>140</v>
      </c>
    </row>
    <row r="255" spans="1:6" s="107" customFormat="1" ht="54" customHeight="1" outlineLevel="2">
      <c r="A255" s="104" t="s">
        <v>488</v>
      </c>
      <c r="B255" s="105" t="s">
        <v>436</v>
      </c>
      <c r="C255" s="105" t="s">
        <v>383</v>
      </c>
      <c r="D255" s="113" t="s">
        <v>489</v>
      </c>
      <c r="E255" s="113" t="s">
        <v>195</v>
      </c>
      <c r="F255" s="111">
        <f>F256</f>
        <v>140</v>
      </c>
    </row>
    <row r="256" spans="1:6" s="107" customFormat="1" ht="27.75" customHeight="1" outlineLevel="2">
      <c r="A256" s="104" t="s">
        <v>306</v>
      </c>
      <c r="B256" s="105" t="s">
        <v>436</v>
      </c>
      <c r="C256" s="105" t="s">
        <v>383</v>
      </c>
      <c r="D256" s="113" t="s">
        <v>489</v>
      </c>
      <c r="E256" s="113" t="s">
        <v>307</v>
      </c>
      <c r="F256" s="111">
        <f>F257</f>
        <v>140</v>
      </c>
    </row>
    <row r="257" spans="1:6" s="107" customFormat="1" ht="25.5" outlineLevel="2">
      <c r="A257" s="104" t="s">
        <v>368</v>
      </c>
      <c r="B257" s="105" t="s">
        <v>436</v>
      </c>
      <c r="C257" s="105" t="s">
        <v>383</v>
      </c>
      <c r="D257" s="113" t="s">
        <v>489</v>
      </c>
      <c r="E257" s="113" t="s">
        <v>309</v>
      </c>
      <c r="F257" s="111">
        <v>140</v>
      </c>
    </row>
    <row r="258" spans="1:6" s="107" customFormat="1" outlineLevel="2">
      <c r="A258" s="116" t="s">
        <v>490</v>
      </c>
      <c r="B258" s="105" t="s">
        <v>436</v>
      </c>
      <c r="C258" s="105" t="s">
        <v>436</v>
      </c>
      <c r="D258" s="113" t="s">
        <v>282</v>
      </c>
      <c r="E258" s="113" t="s">
        <v>195</v>
      </c>
      <c r="F258" s="111">
        <f>F259+F264</f>
        <v>2449</v>
      </c>
    </row>
    <row r="259" spans="1:6" s="121" customFormat="1" ht="51">
      <c r="A259" s="104" t="s">
        <v>469</v>
      </c>
      <c r="B259" s="105" t="s">
        <v>436</v>
      </c>
      <c r="C259" s="105" t="s">
        <v>436</v>
      </c>
      <c r="D259" s="113" t="s">
        <v>470</v>
      </c>
      <c r="E259" s="113" t="s">
        <v>195</v>
      </c>
      <c r="F259" s="111">
        <f>F260</f>
        <v>100</v>
      </c>
    </row>
    <row r="260" spans="1:6" s="121" customFormat="1" ht="20.25" customHeight="1">
      <c r="A260" s="104" t="s">
        <v>491</v>
      </c>
      <c r="B260" s="105" t="s">
        <v>436</v>
      </c>
      <c r="C260" s="105" t="s">
        <v>436</v>
      </c>
      <c r="D260" s="113" t="s">
        <v>492</v>
      </c>
      <c r="E260" s="113" t="s">
        <v>195</v>
      </c>
      <c r="F260" s="111">
        <f>F261</f>
        <v>100</v>
      </c>
    </row>
    <row r="261" spans="1:6" s="121" customFormat="1" ht="19.5" customHeight="1">
      <c r="A261" s="104" t="s">
        <v>493</v>
      </c>
      <c r="B261" s="105" t="s">
        <v>436</v>
      </c>
      <c r="C261" s="105" t="s">
        <v>436</v>
      </c>
      <c r="D261" s="113" t="s">
        <v>494</v>
      </c>
      <c r="E261" s="113" t="s">
        <v>195</v>
      </c>
      <c r="F261" s="111">
        <f>F262</f>
        <v>100</v>
      </c>
    </row>
    <row r="262" spans="1:6" s="121" customFormat="1" ht="38.25">
      <c r="A262" s="104" t="s">
        <v>444</v>
      </c>
      <c r="B262" s="105" t="s">
        <v>436</v>
      </c>
      <c r="C262" s="105" t="s">
        <v>436</v>
      </c>
      <c r="D262" s="113" t="s">
        <v>494</v>
      </c>
      <c r="E262" s="113" t="s">
        <v>337</v>
      </c>
      <c r="F262" s="111">
        <f>F263</f>
        <v>100</v>
      </c>
    </row>
    <row r="263" spans="1:6" s="121" customFormat="1" ht="22.5" customHeight="1">
      <c r="A263" s="104" t="s">
        <v>445</v>
      </c>
      <c r="B263" s="105" t="s">
        <v>436</v>
      </c>
      <c r="C263" s="105" t="s">
        <v>436</v>
      </c>
      <c r="D263" s="113" t="s">
        <v>494</v>
      </c>
      <c r="E263" s="113" t="s">
        <v>446</v>
      </c>
      <c r="F263" s="111">
        <v>100</v>
      </c>
    </row>
    <row r="264" spans="1:6" s="107" customFormat="1" ht="38.25">
      <c r="A264" s="104" t="s">
        <v>495</v>
      </c>
      <c r="B264" s="113" t="s">
        <v>436</v>
      </c>
      <c r="C264" s="113" t="s">
        <v>436</v>
      </c>
      <c r="D264" s="113" t="s">
        <v>439</v>
      </c>
      <c r="E264" s="113" t="s">
        <v>195</v>
      </c>
      <c r="F264" s="111">
        <f>F265</f>
        <v>2349</v>
      </c>
    </row>
    <row r="265" spans="1:6" s="107" customFormat="1" ht="38.25">
      <c r="A265" s="104" t="s">
        <v>479</v>
      </c>
      <c r="B265" s="113" t="s">
        <v>436</v>
      </c>
      <c r="C265" s="113" t="s">
        <v>436</v>
      </c>
      <c r="D265" s="113" t="s">
        <v>480</v>
      </c>
      <c r="E265" s="113" t="s">
        <v>195</v>
      </c>
      <c r="F265" s="111">
        <f>F266</f>
        <v>2349</v>
      </c>
    </row>
    <row r="266" spans="1:6" s="107" customFormat="1" ht="38.25">
      <c r="A266" s="104" t="s">
        <v>259</v>
      </c>
      <c r="B266" s="113" t="s">
        <v>436</v>
      </c>
      <c r="C266" s="113" t="s">
        <v>436</v>
      </c>
      <c r="D266" s="113" t="s">
        <v>498</v>
      </c>
      <c r="E266" s="113" t="s">
        <v>195</v>
      </c>
      <c r="F266" s="111">
        <f>F267+F269</f>
        <v>2349</v>
      </c>
    </row>
    <row r="267" spans="1:6" s="107" customFormat="1" ht="25.5">
      <c r="A267" s="104" t="s">
        <v>499</v>
      </c>
      <c r="B267" s="113" t="s">
        <v>436</v>
      </c>
      <c r="C267" s="113" t="s">
        <v>436</v>
      </c>
      <c r="D267" s="113" t="s">
        <v>498</v>
      </c>
      <c r="E267" s="113" t="s">
        <v>500</v>
      </c>
      <c r="F267" s="111">
        <f>F268</f>
        <v>250</v>
      </c>
    </row>
    <row r="268" spans="1:6" s="107" customFormat="1" ht="27.75" customHeight="1">
      <c r="A268" s="104" t="s">
        <v>501</v>
      </c>
      <c r="B268" s="113" t="s">
        <v>436</v>
      </c>
      <c r="C268" s="113" t="s">
        <v>436</v>
      </c>
      <c r="D268" s="113" t="s">
        <v>498</v>
      </c>
      <c r="E268" s="113" t="s">
        <v>502</v>
      </c>
      <c r="F268" s="111">
        <v>250</v>
      </c>
    </row>
    <row r="269" spans="1:6" s="107" customFormat="1" ht="38.25" customHeight="1">
      <c r="A269" s="104" t="s">
        <v>444</v>
      </c>
      <c r="B269" s="113" t="s">
        <v>436</v>
      </c>
      <c r="C269" s="113" t="s">
        <v>436</v>
      </c>
      <c r="D269" s="113" t="s">
        <v>498</v>
      </c>
      <c r="E269" s="113" t="s">
        <v>337</v>
      </c>
      <c r="F269" s="111">
        <f>F270</f>
        <v>2099</v>
      </c>
    </row>
    <row r="270" spans="1:6" s="107" customFormat="1" ht="15" customHeight="1">
      <c r="A270" s="104" t="s">
        <v>445</v>
      </c>
      <c r="B270" s="113" t="s">
        <v>436</v>
      </c>
      <c r="C270" s="113" t="s">
        <v>436</v>
      </c>
      <c r="D270" s="113" t="s">
        <v>498</v>
      </c>
      <c r="E270" s="113" t="s">
        <v>446</v>
      </c>
      <c r="F270" s="111">
        <v>2099</v>
      </c>
    </row>
    <row r="271" spans="1:6" s="107" customFormat="1">
      <c r="A271" s="104" t="s">
        <v>503</v>
      </c>
      <c r="B271" s="113" t="s">
        <v>436</v>
      </c>
      <c r="C271" s="113" t="s">
        <v>393</v>
      </c>
      <c r="D271" s="113" t="s">
        <v>282</v>
      </c>
      <c r="E271" s="113" t="s">
        <v>195</v>
      </c>
      <c r="F271" s="111">
        <f>F272</f>
        <v>11439.48</v>
      </c>
    </row>
    <row r="272" spans="1:6" s="107" customFormat="1" ht="43.5" customHeight="1">
      <c r="A272" s="104" t="s">
        <v>495</v>
      </c>
      <c r="B272" s="113" t="s">
        <v>436</v>
      </c>
      <c r="C272" s="113" t="s">
        <v>393</v>
      </c>
      <c r="D272" s="113" t="s">
        <v>439</v>
      </c>
      <c r="E272" s="113" t="s">
        <v>195</v>
      </c>
      <c r="F272" s="111">
        <f>F273+F278+F281</f>
        <v>11439.48</v>
      </c>
    </row>
    <row r="273" spans="1:6" s="107" customFormat="1" ht="25.5">
      <c r="A273" s="104" t="s">
        <v>507</v>
      </c>
      <c r="B273" s="113" t="s">
        <v>436</v>
      </c>
      <c r="C273" s="113" t="s">
        <v>393</v>
      </c>
      <c r="D273" s="113" t="s">
        <v>508</v>
      </c>
      <c r="E273" s="113" t="s">
        <v>195</v>
      </c>
      <c r="F273" s="111">
        <f>F274</f>
        <v>60</v>
      </c>
    </row>
    <row r="274" spans="1:6" s="107" customFormat="1" ht="34.5" customHeight="1">
      <c r="A274" s="104" t="s">
        <v>509</v>
      </c>
      <c r="B274" s="113" t="s">
        <v>436</v>
      </c>
      <c r="C274" s="113" t="s">
        <v>393</v>
      </c>
      <c r="D274" s="113" t="s">
        <v>510</v>
      </c>
      <c r="E274" s="113" t="s">
        <v>195</v>
      </c>
      <c r="F274" s="111">
        <f>F275</f>
        <v>60</v>
      </c>
    </row>
    <row r="275" spans="1:6" s="107" customFormat="1" ht="41.25" customHeight="1">
      <c r="A275" s="104" t="s">
        <v>306</v>
      </c>
      <c r="B275" s="113" t="s">
        <v>436</v>
      </c>
      <c r="C275" s="113" t="s">
        <v>393</v>
      </c>
      <c r="D275" s="113" t="s">
        <v>510</v>
      </c>
      <c r="E275" s="113" t="s">
        <v>307</v>
      </c>
      <c r="F275" s="111">
        <f>F276</f>
        <v>60</v>
      </c>
    </row>
    <row r="276" spans="1:6" s="107" customFormat="1" ht="38.25">
      <c r="A276" s="104" t="s">
        <v>308</v>
      </c>
      <c r="B276" s="113" t="s">
        <v>436</v>
      </c>
      <c r="C276" s="113" t="s">
        <v>393</v>
      </c>
      <c r="D276" s="113" t="s">
        <v>510</v>
      </c>
      <c r="E276" s="113" t="s">
        <v>309</v>
      </c>
      <c r="F276" s="111">
        <v>60</v>
      </c>
    </row>
    <row r="277" spans="1:6" s="107" customFormat="1" ht="38.25">
      <c r="A277" s="116" t="s">
        <v>511</v>
      </c>
      <c r="B277" s="113" t="s">
        <v>436</v>
      </c>
      <c r="C277" s="113" t="s">
        <v>393</v>
      </c>
      <c r="D277" s="113" t="s">
        <v>512</v>
      </c>
      <c r="E277" s="113" t="s">
        <v>195</v>
      </c>
      <c r="F277" s="111">
        <f>F278+F281</f>
        <v>11379.48</v>
      </c>
    </row>
    <row r="278" spans="1:6" s="107" customFormat="1" ht="32.25" customHeight="1" outlineLevel="2">
      <c r="A278" s="104" t="s">
        <v>299</v>
      </c>
      <c r="B278" s="105" t="s">
        <v>436</v>
      </c>
      <c r="C278" s="105" t="s">
        <v>393</v>
      </c>
      <c r="D278" s="113" t="s">
        <v>513</v>
      </c>
      <c r="E278" s="113" t="s">
        <v>195</v>
      </c>
      <c r="F278" s="111">
        <f>F279</f>
        <v>2474.94</v>
      </c>
    </row>
    <row r="279" spans="1:6" s="107" customFormat="1" ht="51" outlineLevel="2">
      <c r="A279" s="104" t="s">
        <v>291</v>
      </c>
      <c r="B279" s="105" t="s">
        <v>436</v>
      </c>
      <c r="C279" s="105" t="s">
        <v>393</v>
      </c>
      <c r="D279" s="113" t="s">
        <v>513</v>
      </c>
      <c r="E279" s="113" t="s">
        <v>126</v>
      </c>
      <c r="F279" s="111">
        <f>F280</f>
        <v>2474.94</v>
      </c>
    </row>
    <row r="280" spans="1:6" s="107" customFormat="1" ht="25.5" outlineLevel="2">
      <c r="A280" s="104" t="s">
        <v>298</v>
      </c>
      <c r="B280" s="105" t="s">
        <v>436</v>
      </c>
      <c r="C280" s="105" t="s">
        <v>393</v>
      </c>
      <c r="D280" s="113" t="s">
        <v>513</v>
      </c>
      <c r="E280" s="113" t="s">
        <v>293</v>
      </c>
      <c r="F280" s="111">
        <v>2474.94</v>
      </c>
    </row>
    <row r="281" spans="1:6" s="107" customFormat="1" ht="25.5">
      <c r="A281" s="104" t="s">
        <v>514</v>
      </c>
      <c r="B281" s="113" t="s">
        <v>436</v>
      </c>
      <c r="C281" s="113" t="s">
        <v>393</v>
      </c>
      <c r="D281" s="113" t="s">
        <v>515</v>
      </c>
      <c r="E281" s="113" t="s">
        <v>195</v>
      </c>
      <c r="F281" s="111">
        <f>F282+F284+F286</f>
        <v>8904.5399999999991</v>
      </c>
    </row>
    <row r="282" spans="1:6" s="107" customFormat="1" ht="51">
      <c r="A282" s="104" t="s">
        <v>291</v>
      </c>
      <c r="B282" s="113" t="s">
        <v>436</v>
      </c>
      <c r="C282" s="113" t="s">
        <v>393</v>
      </c>
      <c r="D282" s="113" t="s">
        <v>515</v>
      </c>
      <c r="E282" s="113" t="s">
        <v>126</v>
      </c>
      <c r="F282" s="111">
        <f>F283</f>
        <v>7495.77</v>
      </c>
    </row>
    <row r="283" spans="1:6" s="107" customFormat="1" ht="25.5">
      <c r="A283" s="104" t="s">
        <v>366</v>
      </c>
      <c r="B283" s="113" t="s">
        <v>436</v>
      </c>
      <c r="C283" s="113" t="s">
        <v>393</v>
      </c>
      <c r="D283" s="113" t="s">
        <v>515</v>
      </c>
      <c r="E283" s="113" t="s">
        <v>367</v>
      </c>
      <c r="F283" s="111">
        <v>7495.77</v>
      </c>
    </row>
    <row r="284" spans="1:6" s="107" customFormat="1" ht="25.5">
      <c r="A284" s="104" t="s">
        <v>306</v>
      </c>
      <c r="B284" s="113" t="s">
        <v>436</v>
      </c>
      <c r="C284" s="113" t="s">
        <v>393</v>
      </c>
      <c r="D284" s="113" t="s">
        <v>515</v>
      </c>
      <c r="E284" s="113" t="s">
        <v>307</v>
      </c>
      <c r="F284" s="111">
        <f>F285</f>
        <v>1182.47</v>
      </c>
    </row>
    <row r="285" spans="1:6" s="107" customFormat="1" ht="38.25">
      <c r="A285" s="104" t="s">
        <v>308</v>
      </c>
      <c r="B285" s="113" t="s">
        <v>436</v>
      </c>
      <c r="C285" s="113" t="s">
        <v>393</v>
      </c>
      <c r="D285" s="113" t="s">
        <v>515</v>
      </c>
      <c r="E285" s="113" t="s">
        <v>309</v>
      </c>
      <c r="F285" s="111">
        <v>1182.47</v>
      </c>
    </row>
    <row r="286" spans="1:6" s="107" customFormat="1">
      <c r="A286" s="104" t="s">
        <v>310</v>
      </c>
      <c r="B286" s="113" t="s">
        <v>436</v>
      </c>
      <c r="C286" s="113" t="s">
        <v>393</v>
      </c>
      <c r="D286" s="113" t="s">
        <v>515</v>
      </c>
      <c r="E286" s="113" t="s">
        <v>311</v>
      </c>
      <c r="F286" s="111">
        <f>F287</f>
        <v>226.3</v>
      </c>
    </row>
    <row r="287" spans="1:6" s="107" customFormat="1">
      <c r="A287" s="104" t="s">
        <v>312</v>
      </c>
      <c r="B287" s="113" t="s">
        <v>436</v>
      </c>
      <c r="C287" s="113" t="s">
        <v>393</v>
      </c>
      <c r="D287" s="113" t="s">
        <v>515</v>
      </c>
      <c r="E287" s="113" t="s">
        <v>313</v>
      </c>
      <c r="F287" s="111">
        <v>226.3</v>
      </c>
    </row>
    <row r="288" spans="1:6" s="107" customFormat="1">
      <c r="A288" s="104" t="s">
        <v>516</v>
      </c>
      <c r="B288" s="113" t="s">
        <v>387</v>
      </c>
      <c r="C288" s="105" t="s">
        <v>281</v>
      </c>
      <c r="D288" s="113" t="s">
        <v>282</v>
      </c>
      <c r="E288" s="113" t="s">
        <v>195</v>
      </c>
      <c r="F288" s="111">
        <f>F289+F320</f>
        <v>18135.129999999997</v>
      </c>
    </row>
    <row r="289" spans="1:6" s="107" customFormat="1">
      <c r="A289" s="104" t="s">
        <v>517</v>
      </c>
      <c r="B289" s="113" t="s">
        <v>387</v>
      </c>
      <c r="C289" s="105" t="s">
        <v>280</v>
      </c>
      <c r="D289" s="113" t="s">
        <v>282</v>
      </c>
      <c r="E289" s="113" t="s">
        <v>195</v>
      </c>
      <c r="F289" s="111">
        <f>F290</f>
        <v>13004.4</v>
      </c>
    </row>
    <row r="290" spans="1:6" s="107" customFormat="1" ht="51.75" customHeight="1" outlineLevel="5">
      <c r="A290" s="104" t="s">
        <v>469</v>
      </c>
      <c r="B290" s="105" t="s">
        <v>387</v>
      </c>
      <c r="C290" s="105" t="s">
        <v>280</v>
      </c>
      <c r="D290" s="113" t="s">
        <v>470</v>
      </c>
      <c r="E290" s="113" t="s">
        <v>195</v>
      </c>
      <c r="F290" s="111">
        <f>F291+F304</f>
        <v>13004.4</v>
      </c>
    </row>
    <row r="291" spans="1:6" s="107" customFormat="1" ht="26.25" customHeight="1" outlineLevel="5">
      <c r="A291" s="104" t="s">
        <v>518</v>
      </c>
      <c r="B291" s="105" t="s">
        <v>387</v>
      </c>
      <c r="C291" s="105" t="s">
        <v>280</v>
      </c>
      <c r="D291" s="113" t="s">
        <v>519</v>
      </c>
      <c r="E291" s="113" t="s">
        <v>195</v>
      </c>
      <c r="F291" s="111">
        <f>F295+F298+F301+F292</f>
        <v>5577</v>
      </c>
    </row>
    <row r="292" spans="1:6" s="107" customFormat="1" ht="48" customHeight="1" outlineLevel="5">
      <c r="A292" s="117" t="s">
        <v>520</v>
      </c>
      <c r="B292" s="105" t="s">
        <v>387</v>
      </c>
      <c r="C292" s="105" t="s">
        <v>280</v>
      </c>
      <c r="D292" s="113" t="s">
        <v>521</v>
      </c>
      <c r="E292" s="113" t="s">
        <v>195</v>
      </c>
      <c r="F292" s="111">
        <f>F293</f>
        <v>737</v>
      </c>
    </row>
    <row r="293" spans="1:6" s="107" customFormat="1" ht="17.25" customHeight="1" outlineLevel="5">
      <c r="A293" s="116" t="s">
        <v>360</v>
      </c>
      <c r="B293" s="105" t="s">
        <v>387</v>
      </c>
      <c r="C293" s="105" t="s">
        <v>280</v>
      </c>
      <c r="D293" s="113" t="s">
        <v>521</v>
      </c>
      <c r="E293" s="113" t="s">
        <v>361</v>
      </c>
      <c r="F293" s="111">
        <f>F294</f>
        <v>737</v>
      </c>
    </row>
    <row r="294" spans="1:6" s="107" customFormat="1" ht="17.25" customHeight="1" outlineLevel="5">
      <c r="A294" s="116" t="s">
        <v>362</v>
      </c>
      <c r="B294" s="105" t="s">
        <v>387</v>
      </c>
      <c r="C294" s="105" t="s">
        <v>280</v>
      </c>
      <c r="D294" s="113" t="s">
        <v>521</v>
      </c>
      <c r="E294" s="113" t="s">
        <v>363</v>
      </c>
      <c r="F294" s="111">
        <v>737</v>
      </c>
    </row>
    <row r="295" spans="1:6" s="107" customFormat="1" ht="36" customHeight="1" outlineLevel="5">
      <c r="A295" s="104" t="s">
        <v>522</v>
      </c>
      <c r="B295" s="105" t="s">
        <v>387</v>
      </c>
      <c r="C295" s="105" t="s">
        <v>280</v>
      </c>
      <c r="D295" s="113" t="s">
        <v>523</v>
      </c>
      <c r="E295" s="113" t="s">
        <v>195</v>
      </c>
      <c r="F295" s="111">
        <f>F296</f>
        <v>4460</v>
      </c>
    </row>
    <row r="296" spans="1:6" s="107" customFormat="1" ht="38.25" outlineLevel="5">
      <c r="A296" s="104" t="s">
        <v>444</v>
      </c>
      <c r="B296" s="105" t="s">
        <v>387</v>
      </c>
      <c r="C296" s="105" t="s">
        <v>280</v>
      </c>
      <c r="D296" s="113" t="s">
        <v>523</v>
      </c>
      <c r="E296" s="113" t="s">
        <v>337</v>
      </c>
      <c r="F296" s="111">
        <f>F297</f>
        <v>4460</v>
      </c>
    </row>
    <row r="297" spans="1:6" s="107" customFormat="1" outlineLevel="5">
      <c r="A297" s="104" t="s">
        <v>445</v>
      </c>
      <c r="B297" s="105" t="s">
        <v>387</v>
      </c>
      <c r="C297" s="105" t="s">
        <v>280</v>
      </c>
      <c r="D297" s="113" t="s">
        <v>523</v>
      </c>
      <c r="E297" s="113" t="s">
        <v>446</v>
      </c>
      <c r="F297" s="111">
        <v>4460</v>
      </c>
    </row>
    <row r="298" spans="1:6" s="107" customFormat="1" ht="25.5" outlineLevel="5">
      <c r="A298" s="104" t="s">
        <v>475</v>
      </c>
      <c r="B298" s="105" t="s">
        <v>387</v>
      </c>
      <c r="C298" s="105" t="s">
        <v>280</v>
      </c>
      <c r="D298" s="113" t="s">
        <v>524</v>
      </c>
      <c r="E298" s="113" t="s">
        <v>195</v>
      </c>
      <c r="F298" s="111">
        <f>F299</f>
        <v>313</v>
      </c>
    </row>
    <row r="299" spans="1:6" s="107" customFormat="1" ht="38.25" outlineLevel="5">
      <c r="A299" s="104" t="s">
        <v>444</v>
      </c>
      <c r="B299" s="105" t="s">
        <v>387</v>
      </c>
      <c r="C299" s="105" t="s">
        <v>280</v>
      </c>
      <c r="D299" s="113" t="s">
        <v>524</v>
      </c>
      <c r="E299" s="113" t="s">
        <v>337</v>
      </c>
      <c r="F299" s="111">
        <f>F300</f>
        <v>313</v>
      </c>
    </row>
    <row r="300" spans="1:6" s="107" customFormat="1" outlineLevel="5">
      <c r="A300" s="104" t="s">
        <v>445</v>
      </c>
      <c r="B300" s="105" t="s">
        <v>387</v>
      </c>
      <c r="C300" s="105" t="s">
        <v>280</v>
      </c>
      <c r="D300" s="113" t="s">
        <v>524</v>
      </c>
      <c r="E300" s="113" t="s">
        <v>446</v>
      </c>
      <c r="F300" s="111">
        <v>313</v>
      </c>
    </row>
    <row r="301" spans="1:6" s="107" customFormat="1" ht="25.5" outlineLevel="5">
      <c r="A301" s="104" t="s">
        <v>475</v>
      </c>
      <c r="B301" s="105" t="s">
        <v>387</v>
      </c>
      <c r="C301" s="105" t="s">
        <v>280</v>
      </c>
      <c r="D301" s="113" t="s">
        <v>525</v>
      </c>
      <c r="E301" s="113" t="s">
        <v>195</v>
      </c>
      <c r="F301" s="111">
        <f>F302</f>
        <v>67</v>
      </c>
    </row>
    <row r="302" spans="1:6" s="107" customFormat="1" ht="38.25" outlineLevel="5">
      <c r="A302" s="104" t="s">
        <v>444</v>
      </c>
      <c r="B302" s="105" t="s">
        <v>387</v>
      </c>
      <c r="C302" s="105" t="s">
        <v>280</v>
      </c>
      <c r="D302" s="113" t="s">
        <v>525</v>
      </c>
      <c r="E302" s="113" t="s">
        <v>337</v>
      </c>
      <c r="F302" s="111">
        <f>F303</f>
        <v>67</v>
      </c>
    </row>
    <row r="303" spans="1:6" s="107" customFormat="1" outlineLevel="5">
      <c r="A303" s="104" t="s">
        <v>445</v>
      </c>
      <c r="B303" s="105" t="s">
        <v>387</v>
      </c>
      <c r="C303" s="105" t="s">
        <v>280</v>
      </c>
      <c r="D303" s="113" t="s">
        <v>525</v>
      </c>
      <c r="E303" s="113" t="s">
        <v>446</v>
      </c>
      <c r="F303" s="111">
        <v>67</v>
      </c>
    </row>
    <row r="304" spans="1:6" s="107" customFormat="1" ht="27" customHeight="1" outlineLevel="5">
      <c r="A304" s="104" t="s">
        <v>526</v>
      </c>
      <c r="B304" s="105" t="s">
        <v>387</v>
      </c>
      <c r="C304" s="105" t="s">
        <v>280</v>
      </c>
      <c r="D304" s="113" t="s">
        <v>527</v>
      </c>
      <c r="E304" s="113" t="s">
        <v>195</v>
      </c>
      <c r="F304" s="111">
        <f>F308+F311+F305+F314+F317</f>
        <v>7427.4</v>
      </c>
    </row>
    <row r="305" spans="1:6" s="107" customFormat="1" ht="32.25" customHeight="1" outlineLevel="5">
      <c r="A305" s="116" t="s">
        <v>528</v>
      </c>
      <c r="B305" s="105" t="s">
        <v>387</v>
      </c>
      <c r="C305" s="105" t="s">
        <v>280</v>
      </c>
      <c r="D305" s="113" t="s">
        <v>529</v>
      </c>
      <c r="E305" s="113" t="s">
        <v>195</v>
      </c>
      <c r="F305" s="111">
        <f>F306</f>
        <v>2425</v>
      </c>
    </row>
    <row r="306" spans="1:6" s="107" customFormat="1" ht="18.75" customHeight="1" outlineLevel="5">
      <c r="A306" s="116" t="s">
        <v>360</v>
      </c>
      <c r="B306" s="105" t="s">
        <v>387</v>
      </c>
      <c r="C306" s="105" t="s">
        <v>280</v>
      </c>
      <c r="D306" s="113" t="s">
        <v>529</v>
      </c>
      <c r="E306" s="113" t="s">
        <v>361</v>
      </c>
      <c r="F306" s="111">
        <f>F307</f>
        <v>2425</v>
      </c>
    </row>
    <row r="307" spans="1:6" s="107" customFormat="1" ht="16.5" customHeight="1" outlineLevel="5">
      <c r="A307" s="116" t="s">
        <v>362</v>
      </c>
      <c r="B307" s="105" t="s">
        <v>387</v>
      </c>
      <c r="C307" s="105" t="s">
        <v>280</v>
      </c>
      <c r="D307" s="113" t="s">
        <v>529</v>
      </c>
      <c r="E307" s="113" t="s">
        <v>363</v>
      </c>
      <c r="F307" s="111">
        <v>2425</v>
      </c>
    </row>
    <row r="308" spans="1:6" s="107" customFormat="1" ht="30.75" customHeight="1" outlineLevel="5">
      <c r="A308" s="104" t="s">
        <v>530</v>
      </c>
      <c r="B308" s="105" t="s">
        <v>387</v>
      </c>
      <c r="C308" s="105" t="s">
        <v>280</v>
      </c>
      <c r="D308" s="113" t="s">
        <v>531</v>
      </c>
      <c r="E308" s="113" t="s">
        <v>195</v>
      </c>
      <c r="F308" s="111">
        <f>F309</f>
        <v>4760</v>
      </c>
    </row>
    <row r="309" spans="1:6" s="107" customFormat="1" ht="45.75" customHeight="1" outlineLevel="5">
      <c r="A309" s="104" t="s">
        <v>444</v>
      </c>
      <c r="B309" s="105" t="s">
        <v>387</v>
      </c>
      <c r="C309" s="105" t="s">
        <v>280</v>
      </c>
      <c r="D309" s="113" t="s">
        <v>531</v>
      </c>
      <c r="E309" s="113" t="s">
        <v>337</v>
      </c>
      <c r="F309" s="111">
        <f>F310</f>
        <v>4760</v>
      </c>
    </row>
    <row r="310" spans="1:6" s="107" customFormat="1" ht="21" customHeight="1" outlineLevel="5">
      <c r="A310" s="104" t="s">
        <v>445</v>
      </c>
      <c r="B310" s="105" t="s">
        <v>387</v>
      </c>
      <c r="C310" s="105" t="s">
        <v>280</v>
      </c>
      <c r="D310" s="113" t="s">
        <v>531</v>
      </c>
      <c r="E310" s="113" t="s">
        <v>446</v>
      </c>
      <c r="F310" s="111">
        <v>4760</v>
      </c>
    </row>
    <row r="311" spans="1:6" s="107" customFormat="1" ht="25.5" customHeight="1" outlineLevel="5">
      <c r="A311" s="104" t="s">
        <v>532</v>
      </c>
      <c r="B311" s="105" t="s">
        <v>387</v>
      </c>
      <c r="C311" s="105" t="s">
        <v>280</v>
      </c>
      <c r="D311" s="113" t="s">
        <v>533</v>
      </c>
      <c r="E311" s="113" t="s">
        <v>195</v>
      </c>
      <c r="F311" s="111">
        <f>F312</f>
        <v>120.2</v>
      </c>
    </row>
    <row r="312" spans="1:6" s="107" customFormat="1" ht="43.5" customHeight="1" outlineLevel="5">
      <c r="A312" s="104" t="s">
        <v>444</v>
      </c>
      <c r="B312" s="105" t="s">
        <v>387</v>
      </c>
      <c r="C312" s="105" t="s">
        <v>280</v>
      </c>
      <c r="D312" s="113" t="s">
        <v>533</v>
      </c>
      <c r="E312" s="113" t="s">
        <v>337</v>
      </c>
      <c r="F312" s="111">
        <f>F313</f>
        <v>120.2</v>
      </c>
    </row>
    <row r="313" spans="1:6" s="107" customFormat="1" ht="16.5" customHeight="1" outlineLevel="5">
      <c r="A313" s="104" t="s">
        <v>445</v>
      </c>
      <c r="B313" s="105" t="s">
        <v>387</v>
      </c>
      <c r="C313" s="105" t="s">
        <v>280</v>
      </c>
      <c r="D313" s="113" t="s">
        <v>533</v>
      </c>
      <c r="E313" s="113" t="s">
        <v>446</v>
      </c>
      <c r="F313" s="111">
        <v>120.2</v>
      </c>
    </row>
    <row r="314" spans="1:6" s="107" customFormat="1" ht="30" customHeight="1" outlineLevel="5">
      <c r="A314" s="104" t="s">
        <v>534</v>
      </c>
      <c r="B314" s="105" t="s">
        <v>387</v>
      </c>
      <c r="C314" s="105" t="s">
        <v>280</v>
      </c>
      <c r="D314" s="113" t="s">
        <v>535</v>
      </c>
      <c r="E314" s="113" t="s">
        <v>195</v>
      </c>
      <c r="F314" s="111">
        <f>F315</f>
        <v>27.2</v>
      </c>
    </row>
    <row r="315" spans="1:6" s="107" customFormat="1" ht="45" customHeight="1" outlineLevel="5">
      <c r="A315" s="104" t="s">
        <v>444</v>
      </c>
      <c r="B315" s="105" t="s">
        <v>387</v>
      </c>
      <c r="C315" s="105" t="s">
        <v>280</v>
      </c>
      <c r="D315" s="113" t="s">
        <v>535</v>
      </c>
      <c r="E315" s="113" t="s">
        <v>337</v>
      </c>
      <c r="F315" s="111">
        <f>F316</f>
        <v>27.2</v>
      </c>
    </row>
    <row r="316" spans="1:6" s="107" customFormat="1" ht="16.5" customHeight="1" outlineLevel="5">
      <c r="A316" s="104" t="s">
        <v>445</v>
      </c>
      <c r="B316" s="105" t="s">
        <v>387</v>
      </c>
      <c r="C316" s="105" t="s">
        <v>280</v>
      </c>
      <c r="D316" s="113" t="s">
        <v>535</v>
      </c>
      <c r="E316" s="113" t="s">
        <v>446</v>
      </c>
      <c r="F316" s="111">
        <v>27.2</v>
      </c>
    </row>
    <row r="317" spans="1:6" s="107" customFormat="1" ht="21" customHeight="1" outlineLevel="5">
      <c r="A317" s="104" t="s">
        <v>475</v>
      </c>
      <c r="B317" s="105" t="s">
        <v>387</v>
      </c>
      <c r="C317" s="105" t="s">
        <v>280</v>
      </c>
      <c r="D317" s="113" t="s">
        <v>536</v>
      </c>
      <c r="E317" s="113" t="s">
        <v>195</v>
      </c>
      <c r="F317" s="111">
        <f>F318</f>
        <v>95</v>
      </c>
    </row>
    <row r="318" spans="1:6" s="107" customFormat="1" ht="47.25" customHeight="1" outlineLevel="5">
      <c r="A318" s="104" t="s">
        <v>444</v>
      </c>
      <c r="B318" s="105" t="s">
        <v>387</v>
      </c>
      <c r="C318" s="105" t="s">
        <v>280</v>
      </c>
      <c r="D318" s="113" t="s">
        <v>536</v>
      </c>
      <c r="E318" s="113" t="s">
        <v>337</v>
      </c>
      <c r="F318" s="111">
        <f>F319</f>
        <v>95</v>
      </c>
    </row>
    <row r="319" spans="1:6" s="107" customFormat="1" ht="17.25" customHeight="1" outlineLevel="5">
      <c r="A319" s="104" t="s">
        <v>445</v>
      </c>
      <c r="B319" s="105" t="s">
        <v>387</v>
      </c>
      <c r="C319" s="105" t="s">
        <v>280</v>
      </c>
      <c r="D319" s="113" t="s">
        <v>536</v>
      </c>
      <c r="E319" s="113" t="s">
        <v>446</v>
      </c>
      <c r="F319" s="111">
        <v>95</v>
      </c>
    </row>
    <row r="320" spans="1:6" s="107" customFormat="1" ht="25.5" outlineLevel="5">
      <c r="A320" s="104" t="s">
        <v>537</v>
      </c>
      <c r="B320" s="105" t="s">
        <v>387</v>
      </c>
      <c r="C320" s="105" t="s">
        <v>302</v>
      </c>
      <c r="D320" s="113" t="s">
        <v>282</v>
      </c>
      <c r="E320" s="113" t="s">
        <v>195</v>
      </c>
      <c r="F320" s="111">
        <f>F321</f>
        <v>5130.7299999999996</v>
      </c>
    </row>
    <row r="321" spans="1:6" s="107" customFormat="1" ht="39.75" customHeight="1" outlineLevel="5">
      <c r="A321" s="104" t="s">
        <v>538</v>
      </c>
      <c r="B321" s="105" t="s">
        <v>387</v>
      </c>
      <c r="C321" s="105" t="s">
        <v>302</v>
      </c>
      <c r="D321" s="113" t="s">
        <v>470</v>
      </c>
      <c r="E321" s="113" t="s">
        <v>195</v>
      </c>
      <c r="F321" s="111">
        <f>F322</f>
        <v>5130.7299999999996</v>
      </c>
    </row>
    <row r="322" spans="1:6" s="107" customFormat="1" ht="39.75" customHeight="1" outlineLevel="5">
      <c r="A322" s="104" t="s">
        <v>539</v>
      </c>
      <c r="B322" s="105" t="s">
        <v>387</v>
      </c>
      <c r="C322" s="105" t="s">
        <v>302</v>
      </c>
      <c r="D322" s="113" t="s">
        <v>540</v>
      </c>
      <c r="E322" s="113" t="s">
        <v>195</v>
      </c>
      <c r="F322" s="111">
        <f>F323+F326</f>
        <v>5130.7299999999996</v>
      </c>
    </row>
    <row r="323" spans="1:6" s="107" customFormat="1" ht="30.75" customHeight="1" outlineLevel="2">
      <c r="A323" s="104" t="s">
        <v>299</v>
      </c>
      <c r="B323" s="105" t="s">
        <v>387</v>
      </c>
      <c r="C323" s="105" t="s">
        <v>302</v>
      </c>
      <c r="D323" s="105" t="s">
        <v>541</v>
      </c>
      <c r="E323" s="105" t="s">
        <v>195</v>
      </c>
      <c r="F323" s="111">
        <f>F324</f>
        <v>1477.73</v>
      </c>
    </row>
    <row r="324" spans="1:6" s="107" customFormat="1" ht="51" outlineLevel="2">
      <c r="A324" s="104" t="s">
        <v>291</v>
      </c>
      <c r="B324" s="105" t="s">
        <v>387</v>
      </c>
      <c r="C324" s="105" t="s">
        <v>302</v>
      </c>
      <c r="D324" s="105" t="s">
        <v>541</v>
      </c>
      <c r="E324" s="105" t="s">
        <v>126</v>
      </c>
      <c r="F324" s="111">
        <f>F325</f>
        <v>1477.73</v>
      </c>
    </row>
    <row r="325" spans="1:6" s="107" customFormat="1" ht="25.5" outlineLevel="2">
      <c r="A325" s="104" t="s">
        <v>298</v>
      </c>
      <c r="B325" s="105" t="s">
        <v>387</v>
      </c>
      <c r="C325" s="105" t="s">
        <v>302</v>
      </c>
      <c r="D325" s="105" t="s">
        <v>541</v>
      </c>
      <c r="E325" s="105" t="s">
        <v>293</v>
      </c>
      <c r="F325" s="111">
        <v>1477.73</v>
      </c>
    </row>
    <row r="326" spans="1:6" s="107" customFormat="1" ht="38.25" outlineLevel="5">
      <c r="A326" s="104" t="s">
        <v>542</v>
      </c>
      <c r="B326" s="105" t="s">
        <v>387</v>
      </c>
      <c r="C326" s="105" t="s">
        <v>302</v>
      </c>
      <c r="D326" s="113" t="s">
        <v>543</v>
      </c>
      <c r="E326" s="113" t="s">
        <v>195</v>
      </c>
      <c r="F326" s="111">
        <f>F327+F329+F331</f>
        <v>3653</v>
      </c>
    </row>
    <row r="327" spans="1:6" s="107" customFormat="1" ht="51" outlineLevel="5">
      <c r="A327" s="104" t="s">
        <v>291</v>
      </c>
      <c r="B327" s="105" t="s">
        <v>387</v>
      </c>
      <c r="C327" s="105" t="s">
        <v>302</v>
      </c>
      <c r="D327" s="113" t="s">
        <v>543</v>
      </c>
      <c r="E327" s="113" t="s">
        <v>126</v>
      </c>
      <c r="F327" s="111">
        <f>F328</f>
        <v>3438</v>
      </c>
    </row>
    <row r="328" spans="1:6" s="107" customFormat="1" ht="25.5" outlineLevel="5">
      <c r="A328" s="104" t="s">
        <v>366</v>
      </c>
      <c r="B328" s="105" t="s">
        <v>387</v>
      </c>
      <c r="C328" s="105" t="s">
        <v>302</v>
      </c>
      <c r="D328" s="113" t="s">
        <v>543</v>
      </c>
      <c r="E328" s="113" t="s">
        <v>367</v>
      </c>
      <c r="F328" s="111">
        <v>3438</v>
      </c>
    </row>
    <row r="329" spans="1:6" s="107" customFormat="1" ht="25.5" outlineLevel="5">
      <c r="A329" s="104" t="s">
        <v>306</v>
      </c>
      <c r="B329" s="105" t="s">
        <v>387</v>
      </c>
      <c r="C329" s="105" t="s">
        <v>302</v>
      </c>
      <c r="D329" s="113" t="s">
        <v>543</v>
      </c>
      <c r="E329" s="113" t="s">
        <v>307</v>
      </c>
      <c r="F329" s="111">
        <f>F330</f>
        <v>185</v>
      </c>
    </row>
    <row r="330" spans="1:6" s="107" customFormat="1" ht="38.25" outlineLevel="5">
      <c r="A330" s="104" t="s">
        <v>308</v>
      </c>
      <c r="B330" s="105" t="s">
        <v>387</v>
      </c>
      <c r="C330" s="105" t="s">
        <v>302</v>
      </c>
      <c r="D330" s="113" t="s">
        <v>543</v>
      </c>
      <c r="E330" s="113" t="s">
        <v>309</v>
      </c>
      <c r="F330" s="111">
        <v>185</v>
      </c>
    </row>
    <row r="331" spans="1:6" s="107" customFormat="1" outlineLevel="5">
      <c r="A331" s="104" t="s">
        <v>310</v>
      </c>
      <c r="B331" s="105" t="s">
        <v>387</v>
      </c>
      <c r="C331" s="105" t="s">
        <v>302</v>
      </c>
      <c r="D331" s="113" t="s">
        <v>543</v>
      </c>
      <c r="E331" s="113" t="s">
        <v>311</v>
      </c>
      <c r="F331" s="111">
        <f>F332</f>
        <v>30</v>
      </c>
    </row>
    <row r="332" spans="1:6" s="107" customFormat="1" outlineLevel="5">
      <c r="A332" s="104" t="s">
        <v>312</v>
      </c>
      <c r="B332" s="105" t="s">
        <v>387</v>
      </c>
      <c r="C332" s="105" t="s">
        <v>302</v>
      </c>
      <c r="D332" s="113" t="s">
        <v>543</v>
      </c>
      <c r="E332" s="113" t="s">
        <v>313</v>
      </c>
      <c r="F332" s="111">
        <v>30</v>
      </c>
    </row>
    <row r="333" spans="1:6" s="107" customFormat="1" ht="15" customHeight="1" outlineLevel="3">
      <c r="A333" s="104" t="s">
        <v>544</v>
      </c>
      <c r="B333" s="113" t="s">
        <v>545</v>
      </c>
      <c r="C333" s="113" t="s">
        <v>281</v>
      </c>
      <c r="D333" s="113" t="s">
        <v>282</v>
      </c>
      <c r="E333" s="113" t="s">
        <v>195</v>
      </c>
      <c r="F333" s="111">
        <f>F334+F340+F346</f>
        <v>4665</v>
      </c>
    </row>
    <row r="334" spans="1:6" s="107" customFormat="1" ht="14.25" customHeight="1" outlineLevel="5">
      <c r="A334" s="104" t="s">
        <v>546</v>
      </c>
      <c r="B334" s="113" t="s">
        <v>545</v>
      </c>
      <c r="C334" s="113" t="s">
        <v>280</v>
      </c>
      <c r="D334" s="113" t="s">
        <v>282</v>
      </c>
      <c r="E334" s="113" t="s">
        <v>195</v>
      </c>
      <c r="F334" s="111">
        <f>F335</f>
        <v>1692</v>
      </c>
    </row>
    <row r="335" spans="1:6" s="107" customFormat="1" ht="27" customHeight="1" outlineLevel="2">
      <c r="A335" s="108" t="s">
        <v>305</v>
      </c>
      <c r="B335" s="113" t="s">
        <v>545</v>
      </c>
      <c r="C335" s="113" t="s">
        <v>280</v>
      </c>
      <c r="D335" s="113" t="s">
        <v>286</v>
      </c>
      <c r="E335" s="113" t="s">
        <v>195</v>
      </c>
      <c r="F335" s="111">
        <f>F337</f>
        <v>1692</v>
      </c>
    </row>
    <row r="336" spans="1:6" s="107" customFormat="1" ht="25.5" outlineLevel="2">
      <c r="A336" s="108" t="s">
        <v>287</v>
      </c>
      <c r="B336" s="113" t="s">
        <v>545</v>
      </c>
      <c r="C336" s="113" t="s">
        <v>280</v>
      </c>
      <c r="D336" s="113" t="s">
        <v>288</v>
      </c>
      <c r="E336" s="113" t="s">
        <v>195</v>
      </c>
      <c r="F336" s="111">
        <f>F337</f>
        <v>1692</v>
      </c>
    </row>
    <row r="337" spans="1:6" s="107" customFormat="1" outlineLevel="3">
      <c r="A337" s="104" t="s">
        <v>547</v>
      </c>
      <c r="B337" s="113" t="s">
        <v>545</v>
      </c>
      <c r="C337" s="113" t="s">
        <v>280</v>
      </c>
      <c r="D337" s="113" t="s">
        <v>548</v>
      </c>
      <c r="E337" s="113" t="s">
        <v>195</v>
      </c>
      <c r="F337" s="111">
        <f>F339</f>
        <v>1692</v>
      </c>
    </row>
    <row r="338" spans="1:6" s="107" customFormat="1" ht="25.5" outlineLevel="3">
      <c r="A338" s="104" t="s">
        <v>499</v>
      </c>
      <c r="B338" s="113" t="s">
        <v>545</v>
      </c>
      <c r="C338" s="113" t="s">
        <v>280</v>
      </c>
      <c r="D338" s="113" t="s">
        <v>548</v>
      </c>
      <c r="E338" s="113" t="s">
        <v>500</v>
      </c>
      <c r="F338" s="111">
        <f>F339</f>
        <v>1692</v>
      </c>
    </row>
    <row r="339" spans="1:6" s="107" customFormat="1" ht="25.5" outlineLevel="3">
      <c r="A339" s="104" t="s">
        <v>549</v>
      </c>
      <c r="B339" s="113" t="s">
        <v>545</v>
      </c>
      <c r="C339" s="113" t="s">
        <v>280</v>
      </c>
      <c r="D339" s="113" t="s">
        <v>548</v>
      </c>
      <c r="E339" s="113" t="s">
        <v>550</v>
      </c>
      <c r="F339" s="111">
        <v>1692</v>
      </c>
    </row>
    <row r="340" spans="1:6" s="107" customFormat="1">
      <c r="A340" s="104" t="s">
        <v>551</v>
      </c>
      <c r="B340" s="113" t="s">
        <v>545</v>
      </c>
      <c r="C340" s="113" t="s">
        <v>302</v>
      </c>
      <c r="D340" s="113" t="s">
        <v>282</v>
      </c>
      <c r="E340" s="113" t="s">
        <v>195</v>
      </c>
      <c r="F340" s="111">
        <f>F343</f>
        <v>2703</v>
      </c>
    </row>
    <row r="341" spans="1:6" s="107" customFormat="1" ht="50.25" customHeight="1">
      <c r="A341" s="104" t="s">
        <v>438</v>
      </c>
      <c r="B341" s="113" t="s">
        <v>545</v>
      </c>
      <c r="C341" s="113" t="s">
        <v>302</v>
      </c>
      <c r="D341" s="113" t="s">
        <v>439</v>
      </c>
      <c r="E341" s="113" t="s">
        <v>195</v>
      </c>
      <c r="F341" s="111">
        <f>F342</f>
        <v>2703</v>
      </c>
    </row>
    <row r="342" spans="1:6" s="107" customFormat="1" ht="39.75" customHeight="1">
      <c r="A342" s="116" t="s">
        <v>511</v>
      </c>
      <c r="B342" s="113" t="s">
        <v>545</v>
      </c>
      <c r="C342" s="113" t="s">
        <v>302</v>
      </c>
      <c r="D342" s="113" t="s">
        <v>512</v>
      </c>
      <c r="E342" s="113" t="s">
        <v>195</v>
      </c>
      <c r="F342" s="111">
        <f>F343</f>
        <v>2703</v>
      </c>
    </row>
    <row r="343" spans="1:6" s="107" customFormat="1" ht="89.25" customHeight="1">
      <c r="A343" s="104" t="s">
        <v>552</v>
      </c>
      <c r="B343" s="113" t="s">
        <v>545</v>
      </c>
      <c r="C343" s="113" t="s">
        <v>302</v>
      </c>
      <c r="D343" s="113" t="s">
        <v>553</v>
      </c>
      <c r="E343" s="113" t="s">
        <v>195</v>
      </c>
      <c r="F343" s="111">
        <f>F344</f>
        <v>2703</v>
      </c>
    </row>
    <row r="344" spans="1:6" s="107" customFormat="1" ht="25.5">
      <c r="A344" s="104" t="s">
        <v>499</v>
      </c>
      <c r="B344" s="113" t="s">
        <v>545</v>
      </c>
      <c r="C344" s="113" t="s">
        <v>302</v>
      </c>
      <c r="D344" s="113" t="s">
        <v>553</v>
      </c>
      <c r="E344" s="113" t="s">
        <v>500</v>
      </c>
      <c r="F344" s="111">
        <f>F345</f>
        <v>2703</v>
      </c>
    </row>
    <row r="345" spans="1:6" s="107" customFormat="1" ht="25.5">
      <c r="A345" s="104" t="s">
        <v>549</v>
      </c>
      <c r="B345" s="113" t="s">
        <v>545</v>
      </c>
      <c r="C345" s="113" t="s">
        <v>302</v>
      </c>
      <c r="D345" s="113" t="s">
        <v>553</v>
      </c>
      <c r="E345" s="113" t="s">
        <v>550</v>
      </c>
      <c r="F345" s="111">
        <v>2703</v>
      </c>
    </row>
    <row r="346" spans="1:6" s="107" customFormat="1">
      <c r="A346" s="116" t="s">
        <v>554</v>
      </c>
      <c r="B346" s="113" t="s">
        <v>545</v>
      </c>
      <c r="C346" s="113" t="s">
        <v>304</v>
      </c>
      <c r="D346" s="113" t="s">
        <v>282</v>
      </c>
      <c r="E346" s="113" t="s">
        <v>195</v>
      </c>
      <c r="F346" s="111">
        <f>F347</f>
        <v>270</v>
      </c>
    </row>
    <row r="347" spans="1:6" s="107" customFormat="1" ht="39" customHeight="1">
      <c r="A347" s="116" t="s">
        <v>469</v>
      </c>
      <c r="B347" s="113" t="s">
        <v>545</v>
      </c>
      <c r="C347" s="113" t="s">
        <v>304</v>
      </c>
      <c r="D347" s="113" t="s">
        <v>470</v>
      </c>
      <c r="E347" s="113" t="s">
        <v>195</v>
      </c>
      <c r="F347" s="111">
        <f>F348</f>
        <v>270</v>
      </c>
    </row>
    <row r="348" spans="1:6" s="107" customFormat="1">
      <c r="A348" s="116" t="s">
        <v>555</v>
      </c>
      <c r="B348" s="113" t="s">
        <v>545</v>
      </c>
      <c r="C348" s="113" t="s">
        <v>304</v>
      </c>
      <c r="D348" s="113" t="s">
        <v>504</v>
      </c>
      <c r="E348" s="113" t="s">
        <v>195</v>
      </c>
      <c r="F348" s="111">
        <f>F349</f>
        <v>270</v>
      </c>
    </row>
    <row r="349" spans="1:6" s="107" customFormat="1" ht="38.25">
      <c r="A349" s="104" t="s">
        <v>444</v>
      </c>
      <c r="B349" s="113" t="s">
        <v>545</v>
      </c>
      <c r="C349" s="113" t="s">
        <v>304</v>
      </c>
      <c r="D349" s="113" t="s">
        <v>506</v>
      </c>
      <c r="E349" s="113" t="s">
        <v>337</v>
      </c>
      <c r="F349" s="111">
        <f>F350</f>
        <v>270</v>
      </c>
    </row>
    <row r="350" spans="1:6" s="107" customFormat="1">
      <c r="A350" s="104" t="s">
        <v>445</v>
      </c>
      <c r="B350" s="113" t="s">
        <v>545</v>
      </c>
      <c r="C350" s="113" t="s">
        <v>304</v>
      </c>
      <c r="D350" s="113" t="s">
        <v>506</v>
      </c>
      <c r="E350" s="113" t="s">
        <v>446</v>
      </c>
      <c r="F350" s="111">
        <v>270</v>
      </c>
    </row>
    <row r="351" spans="1:6" s="107" customFormat="1" outlineLevel="5">
      <c r="A351" s="104" t="s">
        <v>556</v>
      </c>
      <c r="B351" s="113" t="s">
        <v>315</v>
      </c>
      <c r="C351" s="113" t="s">
        <v>281</v>
      </c>
      <c r="D351" s="113" t="s">
        <v>282</v>
      </c>
      <c r="E351" s="113" t="s">
        <v>195</v>
      </c>
      <c r="F351" s="111">
        <f>F352</f>
        <v>752</v>
      </c>
    </row>
    <row r="352" spans="1:6" s="107" customFormat="1" outlineLevel="5">
      <c r="A352" s="104" t="s">
        <v>557</v>
      </c>
      <c r="B352" s="113" t="s">
        <v>315</v>
      </c>
      <c r="C352" s="113" t="s">
        <v>280</v>
      </c>
      <c r="D352" s="113" t="s">
        <v>282</v>
      </c>
      <c r="E352" s="113" t="s">
        <v>195</v>
      </c>
      <c r="F352" s="111">
        <f>F353</f>
        <v>752</v>
      </c>
    </row>
    <row r="353" spans="1:6" s="107" customFormat="1" ht="38.25" outlineLevel="5">
      <c r="A353" s="104" t="s">
        <v>558</v>
      </c>
      <c r="B353" s="113" t="s">
        <v>315</v>
      </c>
      <c r="C353" s="113" t="s">
        <v>280</v>
      </c>
      <c r="D353" s="113" t="s">
        <v>559</v>
      </c>
      <c r="E353" s="113" t="s">
        <v>195</v>
      </c>
      <c r="F353" s="111">
        <f>F354+F359</f>
        <v>752</v>
      </c>
    </row>
    <row r="354" spans="1:6" s="107" customFormat="1" ht="25.5" outlineLevel="5">
      <c r="A354" s="104" t="s">
        <v>560</v>
      </c>
      <c r="B354" s="113" t="s">
        <v>315</v>
      </c>
      <c r="C354" s="113" t="s">
        <v>280</v>
      </c>
      <c r="D354" s="113" t="s">
        <v>561</v>
      </c>
      <c r="E354" s="113" t="s">
        <v>195</v>
      </c>
      <c r="F354" s="111">
        <f>F355+F357</f>
        <v>671</v>
      </c>
    </row>
    <row r="355" spans="1:6" s="107" customFormat="1" ht="25.5" outlineLevel="5">
      <c r="A355" s="104" t="s">
        <v>306</v>
      </c>
      <c r="B355" s="113" t="s">
        <v>315</v>
      </c>
      <c r="C355" s="113" t="s">
        <v>280</v>
      </c>
      <c r="D355" s="113" t="s">
        <v>561</v>
      </c>
      <c r="E355" s="113" t="s">
        <v>307</v>
      </c>
      <c r="F355" s="111">
        <f>F356</f>
        <v>376</v>
      </c>
    </row>
    <row r="356" spans="1:6" s="107" customFormat="1" ht="38.25" outlineLevel="5">
      <c r="A356" s="104" t="s">
        <v>308</v>
      </c>
      <c r="B356" s="113" t="s">
        <v>315</v>
      </c>
      <c r="C356" s="113" t="s">
        <v>280</v>
      </c>
      <c r="D356" s="113" t="s">
        <v>561</v>
      </c>
      <c r="E356" s="113" t="s">
        <v>309</v>
      </c>
      <c r="F356" s="111">
        <v>376</v>
      </c>
    </row>
    <row r="357" spans="1:6" s="107" customFormat="1" ht="40.5" customHeight="1">
      <c r="A357" s="104" t="s">
        <v>444</v>
      </c>
      <c r="B357" s="113" t="s">
        <v>315</v>
      </c>
      <c r="C357" s="113" t="s">
        <v>280</v>
      </c>
      <c r="D357" s="113" t="s">
        <v>561</v>
      </c>
      <c r="E357" s="113" t="s">
        <v>337</v>
      </c>
      <c r="F357" s="111">
        <f>F358</f>
        <v>295</v>
      </c>
    </row>
    <row r="358" spans="1:6" s="107" customFormat="1">
      <c r="A358" s="104" t="s">
        <v>445</v>
      </c>
      <c r="B358" s="113" t="s">
        <v>315</v>
      </c>
      <c r="C358" s="113" t="s">
        <v>280</v>
      </c>
      <c r="D358" s="113" t="s">
        <v>561</v>
      </c>
      <c r="E358" s="113" t="s">
        <v>446</v>
      </c>
      <c r="F358" s="111">
        <v>295</v>
      </c>
    </row>
    <row r="359" spans="1:6" s="107" customFormat="1" ht="25.5">
      <c r="A359" s="104" t="s">
        <v>483</v>
      </c>
      <c r="B359" s="113" t="s">
        <v>315</v>
      </c>
      <c r="C359" s="113" t="s">
        <v>280</v>
      </c>
      <c r="D359" s="113" t="s">
        <v>562</v>
      </c>
      <c r="E359" s="113" t="s">
        <v>195</v>
      </c>
      <c r="F359" s="111">
        <f>F360</f>
        <v>81</v>
      </c>
    </row>
    <row r="360" spans="1:6" s="107" customFormat="1" ht="38.25">
      <c r="A360" s="104" t="s">
        <v>444</v>
      </c>
      <c r="B360" s="113" t="s">
        <v>315</v>
      </c>
      <c r="C360" s="113" t="s">
        <v>280</v>
      </c>
      <c r="D360" s="113" t="s">
        <v>562</v>
      </c>
      <c r="E360" s="113" t="s">
        <v>337</v>
      </c>
      <c r="F360" s="111">
        <f>F361</f>
        <v>81</v>
      </c>
    </row>
    <row r="361" spans="1:6" s="107" customFormat="1">
      <c r="A361" s="104" t="s">
        <v>445</v>
      </c>
      <c r="B361" s="113" t="s">
        <v>315</v>
      </c>
      <c r="C361" s="113" t="s">
        <v>280</v>
      </c>
      <c r="D361" s="113" t="s">
        <v>562</v>
      </c>
      <c r="E361" s="113" t="s">
        <v>446</v>
      </c>
      <c r="F361" s="111">
        <v>81</v>
      </c>
    </row>
    <row r="362" spans="1:6" s="107" customFormat="1" ht="18" customHeight="1" outlineLevel="5">
      <c r="A362" s="104" t="s">
        <v>563</v>
      </c>
      <c r="B362" s="113" t="s">
        <v>399</v>
      </c>
      <c r="C362" s="113" t="s">
        <v>281</v>
      </c>
      <c r="D362" s="113" t="s">
        <v>282</v>
      </c>
      <c r="E362" s="113" t="s">
        <v>195</v>
      </c>
      <c r="F362" s="111">
        <f>F363</f>
        <v>2873</v>
      </c>
    </row>
    <row r="363" spans="1:6" s="107" customFormat="1" ht="15.75" customHeight="1" outlineLevel="5">
      <c r="A363" s="104" t="s">
        <v>564</v>
      </c>
      <c r="B363" s="113" t="s">
        <v>399</v>
      </c>
      <c r="C363" s="113" t="s">
        <v>284</v>
      </c>
      <c r="D363" s="113" t="s">
        <v>282</v>
      </c>
      <c r="E363" s="113" t="s">
        <v>195</v>
      </c>
      <c r="F363" s="111">
        <f>F364</f>
        <v>2873</v>
      </c>
    </row>
    <row r="364" spans="1:6" s="107" customFormat="1" ht="45.75" customHeight="1" outlineLevel="5">
      <c r="A364" s="122" t="s">
        <v>330</v>
      </c>
      <c r="B364" s="113" t="s">
        <v>399</v>
      </c>
      <c r="C364" s="113" t="s">
        <v>284</v>
      </c>
      <c r="D364" s="113" t="s">
        <v>331</v>
      </c>
      <c r="E364" s="113" t="s">
        <v>195</v>
      </c>
      <c r="F364" s="111">
        <f>F365</f>
        <v>2873</v>
      </c>
    </row>
    <row r="365" spans="1:6" s="107" customFormat="1" ht="45" customHeight="1" outlineLevel="5">
      <c r="A365" s="122" t="s">
        <v>565</v>
      </c>
      <c r="B365" s="113" t="s">
        <v>399</v>
      </c>
      <c r="C365" s="113" t="s">
        <v>284</v>
      </c>
      <c r="D365" s="113" t="s">
        <v>566</v>
      </c>
      <c r="E365" s="113" t="s">
        <v>195</v>
      </c>
      <c r="F365" s="111">
        <f>F366</f>
        <v>2873</v>
      </c>
    </row>
    <row r="366" spans="1:6" s="107" customFormat="1" ht="41.25" customHeight="1" outlineLevel="5">
      <c r="A366" s="104" t="s">
        <v>567</v>
      </c>
      <c r="B366" s="113" t="s">
        <v>399</v>
      </c>
      <c r="C366" s="113" t="s">
        <v>284</v>
      </c>
      <c r="D366" s="113" t="s">
        <v>568</v>
      </c>
      <c r="E366" s="113" t="s">
        <v>195</v>
      </c>
      <c r="F366" s="111">
        <f>F368</f>
        <v>2873</v>
      </c>
    </row>
    <row r="367" spans="1:6" s="107" customFormat="1" ht="43.5" customHeight="1" outlineLevel="5">
      <c r="A367" s="104" t="s">
        <v>444</v>
      </c>
      <c r="B367" s="113" t="s">
        <v>399</v>
      </c>
      <c r="C367" s="113" t="s">
        <v>284</v>
      </c>
      <c r="D367" s="113" t="s">
        <v>568</v>
      </c>
      <c r="E367" s="113" t="s">
        <v>337</v>
      </c>
      <c r="F367" s="111">
        <f>F368</f>
        <v>2873</v>
      </c>
    </row>
    <row r="368" spans="1:6" s="107" customFormat="1" outlineLevel="5">
      <c r="A368" s="104" t="s">
        <v>445</v>
      </c>
      <c r="B368" s="113" t="s">
        <v>399</v>
      </c>
      <c r="C368" s="113" t="s">
        <v>284</v>
      </c>
      <c r="D368" s="113" t="s">
        <v>568</v>
      </c>
      <c r="E368" s="113" t="s">
        <v>446</v>
      </c>
      <c r="F368" s="111">
        <v>2873</v>
      </c>
    </row>
    <row r="369" spans="1:6" s="107" customFormat="1" ht="60.75" customHeight="1" outlineLevel="5">
      <c r="A369" s="104" t="s">
        <v>569</v>
      </c>
      <c r="B369" s="113" t="s">
        <v>570</v>
      </c>
      <c r="C369" s="105" t="s">
        <v>281</v>
      </c>
      <c r="D369" s="113" t="s">
        <v>282</v>
      </c>
      <c r="E369" s="113" t="s">
        <v>195</v>
      </c>
      <c r="F369" s="111">
        <f>F370+F376</f>
        <v>15582</v>
      </c>
    </row>
    <row r="370" spans="1:6" s="107" customFormat="1" ht="25.5" customHeight="1" outlineLevel="5">
      <c r="A370" s="123" t="s">
        <v>571</v>
      </c>
      <c r="B370" s="113" t="s">
        <v>570</v>
      </c>
      <c r="C370" s="105" t="s">
        <v>280</v>
      </c>
      <c r="D370" s="113" t="s">
        <v>282</v>
      </c>
      <c r="E370" s="113" t="s">
        <v>195</v>
      </c>
      <c r="F370" s="111">
        <f>F371</f>
        <v>13458</v>
      </c>
    </row>
    <row r="371" spans="1:6" s="107" customFormat="1" ht="26.25" customHeight="1" outlineLevel="5">
      <c r="A371" s="108" t="s">
        <v>305</v>
      </c>
      <c r="B371" s="113" t="s">
        <v>570</v>
      </c>
      <c r="C371" s="113" t="s">
        <v>280</v>
      </c>
      <c r="D371" s="113" t="s">
        <v>286</v>
      </c>
      <c r="E371" s="113" t="s">
        <v>195</v>
      </c>
      <c r="F371" s="111">
        <f>F372</f>
        <v>13458</v>
      </c>
    </row>
    <row r="372" spans="1:6" s="107" customFormat="1" ht="32.25" customHeight="1" outlineLevel="5">
      <c r="A372" s="108" t="s">
        <v>287</v>
      </c>
      <c r="B372" s="113" t="s">
        <v>570</v>
      </c>
      <c r="C372" s="113" t="s">
        <v>280</v>
      </c>
      <c r="D372" s="113" t="s">
        <v>288</v>
      </c>
      <c r="E372" s="113" t="s">
        <v>195</v>
      </c>
      <c r="F372" s="111">
        <f>F373</f>
        <v>13458</v>
      </c>
    </row>
    <row r="373" spans="1:6" s="107" customFormat="1" ht="26.25" customHeight="1" outlineLevel="5">
      <c r="A373" s="123" t="s">
        <v>572</v>
      </c>
      <c r="B373" s="113" t="s">
        <v>570</v>
      </c>
      <c r="C373" s="113" t="s">
        <v>280</v>
      </c>
      <c r="D373" s="113" t="s">
        <v>573</v>
      </c>
      <c r="E373" s="113" t="s">
        <v>195</v>
      </c>
      <c r="F373" s="111">
        <f>F374</f>
        <v>13458</v>
      </c>
    </row>
    <row r="374" spans="1:6" s="107" customFormat="1" ht="13.5" customHeight="1" outlineLevel="5">
      <c r="A374" s="123" t="s">
        <v>360</v>
      </c>
      <c r="B374" s="113" t="s">
        <v>570</v>
      </c>
      <c r="C374" s="113" t="s">
        <v>280</v>
      </c>
      <c r="D374" s="113" t="s">
        <v>573</v>
      </c>
      <c r="E374" s="113" t="s">
        <v>361</v>
      </c>
      <c r="F374" s="111">
        <f>F375</f>
        <v>13458</v>
      </c>
    </row>
    <row r="375" spans="1:6" s="107" customFormat="1" ht="16.5" customHeight="1" outlineLevel="5">
      <c r="A375" s="123" t="s">
        <v>574</v>
      </c>
      <c r="B375" s="113" t="s">
        <v>570</v>
      </c>
      <c r="C375" s="113" t="s">
        <v>280</v>
      </c>
      <c r="D375" s="113" t="s">
        <v>573</v>
      </c>
      <c r="E375" s="113" t="s">
        <v>575</v>
      </c>
      <c r="F375" s="111">
        <v>13458</v>
      </c>
    </row>
    <row r="376" spans="1:6" s="107" customFormat="1" ht="17.25" customHeight="1" outlineLevel="5">
      <c r="A376" s="123" t="s">
        <v>576</v>
      </c>
      <c r="B376" s="113" t="s">
        <v>570</v>
      </c>
      <c r="C376" s="105" t="s">
        <v>284</v>
      </c>
      <c r="D376" s="113" t="s">
        <v>282</v>
      </c>
      <c r="E376" s="113" t="s">
        <v>195</v>
      </c>
      <c r="F376" s="111">
        <f>F377</f>
        <v>2124</v>
      </c>
    </row>
    <row r="377" spans="1:6" s="107" customFormat="1" ht="27" customHeight="1" outlineLevel="5">
      <c r="A377" s="108" t="s">
        <v>305</v>
      </c>
      <c r="B377" s="113" t="s">
        <v>570</v>
      </c>
      <c r="C377" s="113" t="s">
        <v>284</v>
      </c>
      <c r="D377" s="113" t="s">
        <v>286</v>
      </c>
      <c r="E377" s="113" t="s">
        <v>195</v>
      </c>
      <c r="F377" s="111">
        <f>F378</f>
        <v>2124</v>
      </c>
    </row>
    <row r="378" spans="1:6" s="107" customFormat="1" ht="27.75" customHeight="1" outlineLevel="5">
      <c r="A378" s="108" t="s">
        <v>287</v>
      </c>
      <c r="B378" s="113" t="s">
        <v>570</v>
      </c>
      <c r="C378" s="113" t="s">
        <v>284</v>
      </c>
      <c r="D378" s="113" t="s">
        <v>288</v>
      </c>
      <c r="E378" s="113" t="s">
        <v>195</v>
      </c>
      <c r="F378" s="111">
        <f>F379</f>
        <v>2124</v>
      </c>
    </row>
    <row r="379" spans="1:6" s="107" customFormat="1" ht="32.25" customHeight="1" outlineLevel="5">
      <c r="A379" s="123" t="s">
        <v>577</v>
      </c>
      <c r="B379" s="113" t="s">
        <v>570</v>
      </c>
      <c r="C379" s="113" t="s">
        <v>284</v>
      </c>
      <c r="D379" s="113" t="s">
        <v>578</v>
      </c>
      <c r="E379" s="113" t="s">
        <v>195</v>
      </c>
      <c r="F379" s="111">
        <f>F380</f>
        <v>2124</v>
      </c>
    </row>
    <row r="380" spans="1:6" s="107" customFormat="1" ht="16.5" customHeight="1" outlineLevel="5">
      <c r="A380" s="123" t="s">
        <v>360</v>
      </c>
      <c r="B380" s="113" t="s">
        <v>570</v>
      </c>
      <c r="C380" s="113" t="s">
        <v>284</v>
      </c>
      <c r="D380" s="113" t="s">
        <v>578</v>
      </c>
      <c r="E380" s="113" t="s">
        <v>361</v>
      </c>
      <c r="F380" s="111">
        <f>F381</f>
        <v>2124</v>
      </c>
    </row>
    <row r="381" spans="1:6" s="107" customFormat="1" ht="16.5" customHeight="1" outlineLevel="5">
      <c r="A381" s="123" t="s">
        <v>574</v>
      </c>
      <c r="B381" s="113" t="s">
        <v>570</v>
      </c>
      <c r="C381" s="113" t="s">
        <v>284</v>
      </c>
      <c r="D381" s="113" t="s">
        <v>578</v>
      </c>
      <c r="E381" s="113" t="s">
        <v>575</v>
      </c>
      <c r="F381" s="111">
        <v>2124</v>
      </c>
    </row>
    <row r="382" spans="1:6" s="107" customFormat="1" outlineLevel="2">
      <c r="A382" s="104" t="s">
        <v>579</v>
      </c>
      <c r="B382" s="251"/>
      <c r="C382" s="251"/>
      <c r="D382" s="251"/>
      <c r="E382" s="251"/>
      <c r="F382" s="102">
        <f>F11+F121+F128+F159+F193+F288+F333+F351+F362+F369</f>
        <v>364810.98000000004</v>
      </c>
    </row>
    <row r="388" spans="1:1">
      <c r="A388" s="100" t="s">
        <v>580</v>
      </c>
    </row>
    <row r="391" spans="1:1">
      <c r="A391" s="100" t="s">
        <v>581</v>
      </c>
    </row>
  </sheetData>
  <mergeCells count="6">
    <mergeCell ref="A6:F6"/>
    <mergeCell ref="B1:F1"/>
    <mergeCell ref="B2:F2"/>
    <mergeCell ref="B3:F3"/>
    <mergeCell ref="A5:F5"/>
    <mergeCell ref="D4:F4"/>
  </mergeCells>
  <pageMargins left="0.70866141732283472" right="0.70866141732283472" top="0.74803149606299213" bottom="0.74803149606299213" header="0.31496062992125984" footer="0.31496062992125984"/>
  <pageSetup paperSize="9" scale="88" fitToHeight="2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8"/>
  <sheetViews>
    <sheetView topLeftCell="A169" workbookViewId="0">
      <selection activeCell="D176" sqref="D176"/>
    </sheetView>
  </sheetViews>
  <sheetFormatPr defaultRowHeight="12.75" outlineLevelRow="5"/>
  <cols>
    <col min="1" max="1" width="42.140625" style="100" customWidth="1"/>
    <col min="2" max="2" width="10.140625" style="100" customWidth="1"/>
    <col min="3" max="3" width="9" style="100" customWidth="1"/>
    <col min="4" max="4" width="13.28515625" style="100" bestFit="1" customWidth="1"/>
    <col min="5" max="5" width="7.7109375" style="100" customWidth="1"/>
    <col min="6" max="7" width="16.5703125" style="100" customWidth="1"/>
    <col min="8" max="9" width="9.140625" style="100" customWidth="1"/>
    <col min="10" max="256" width="9.140625" style="100"/>
    <col min="257" max="257" width="42.140625" style="100" customWidth="1"/>
    <col min="258" max="258" width="10.140625" style="100" customWidth="1"/>
    <col min="259" max="259" width="9" style="100" customWidth="1"/>
    <col min="260" max="260" width="13.28515625" style="100" bestFit="1" customWidth="1"/>
    <col min="261" max="261" width="7.7109375" style="100" customWidth="1"/>
    <col min="262" max="263" width="16.5703125" style="100" customWidth="1"/>
    <col min="264" max="265" width="9.140625" style="100" customWidth="1"/>
    <col min="266" max="512" width="9.140625" style="100"/>
    <col min="513" max="513" width="42.140625" style="100" customWidth="1"/>
    <col min="514" max="514" width="10.140625" style="100" customWidth="1"/>
    <col min="515" max="515" width="9" style="100" customWidth="1"/>
    <col min="516" max="516" width="13.28515625" style="100" bestFit="1" customWidth="1"/>
    <col min="517" max="517" width="7.7109375" style="100" customWidth="1"/>
    <col min="518" max="519" width="16.5703125" style="100" customWidth="1"/>
    <col min="520" max="521" width="9.140625" style="100" customWidth="1"/>
    <col min="522" max="768" width="9.140625" style="100"/>
    <col min="769" max="769" width="42.140625" style="100" customWidth="1"/>
    <col min="770" max="770" width="10.140625" style="100" customWidth="1"/>
    <col min="771" max="771" width="9" style="100" customWidth="1"/>
    <col min="772" max="772" width="13.28515625" style="100" bestFit="1" customWidth="1"/>
    <col min="773" max="773" width="7.7109375" style="100" customWidth="1"/>
    <col min="774" max="775" width="16.5703125" style="100" customWidth="1"/>
    <col min="776" max="777" width="9.140625" style="100" customWidth="1"/>
    <col min="778" max="1024" width="9.140625" style="100"/>
    <col min="1025" max="1025" width="42.140625" style="100" customWidth="1"/>
    <col min="1026" max="1026" width="10.140625" style="100" customWidth="1"/>
    <col min="1027" max="1027" width="9" style="100" customWidth="1"/>
    <col min="1028" max="1028" width="13.28515625" style="100" bestFit="1" customWidth="1"/>
    <col min="1029" max="1029" width="7.7109375" style="100" customWidth="1"/>
    <col min="1030" max="1031" width="16.5703125" style="100" customWidth="1"/>
    <col min="1032" max="1033" width="9.140625" style="100" customWidth="1"/>
    <col min="1034" max="1280" width="9.140625" style="100"/>
    <col min="1281" max="1281" width="42.140625" style="100" customWidth="1"/>
    <col min="1282" max="1282" width="10.140625" style="100" customWidth="1"/>
    <col min="1283" max="1283" width="9" style="100" customWidth="1"/>
    <col min="1284" max="1284" width="13.28515625" style="100" bestFit="1" customWidth="1"/>
    <col min="1285" max="1285" width="7.7109375" style="100" customWidth="1"/>
    <col min="1286" max="1287" width="16.5703125" style="100" customWidth="1"/>
    <col min="1288" max="1289" width="9.140625" style="100" customWidth="1"/>
    <col min="1290" max="1536" width="9.140625" style="100"/>
    <col min="1537" max="1537" width="42.140625" style="100" customWidth="1"/>
    <col min="1538" max="1538" width="10.140625" style="100" customWidth="1"/>
    <col min="1539" max="1539" width="9" style="100" customWidth="1"/>
    <col min="1540" max="1540" width="13.28515625" style="100" bestFit="1" customWidth="1"/>
    <col min="1541" max="1541" width="7.7109375" style="100" customWidth="1"/>
    <col min="1542" max="1543" width="16.5703125" style="100" customWidth="1"/>
    <col min="1544" max="1545" width="9.140625" style="100" customWidth="1"/>
    <col min="1546" max="1792" width="9.140625" style="100"/>
    <col min="1793" max="1793" width="42.140625" style="100" customWidth="1"/>
    <col min="1794" max="1794" width="10.140625" style="100" customWidth="1"/>
    <col min="1795" max="1795" width="9" style="100" customWidth="1"/>
    <col min="1796" max="1796" width="13.28515625" style="100" bestFit="1" customWidth="1"/>
    <col min="1797" max="1797" width="7.7109375" style="100" customWidth="1"/>
    <col min="1798" max="1799" width="16.5703125" style="100" customWidth="1"/>
    <col min="1800" max="1801" width="9.140625" style="100" customWidth="1"/>
    <col min="1802" max="2048" width="9.140625" style="100"/>
    <col min="2049" max="2049" width="42.140625" style="100" customWidth="1"/>
    <col min="2050" max="2050" width="10.140625" style="100" customWidth="1"/>
    <col min="2051" max="2051" width="9" style="100" customWidth="1"/>
    <col min="2052" max="2052" width="13.28515625" style="100" bestFit="1" customWidth="1"/>
    <col min="2053" max="2053" width="7.7109375" style="100" customWidth="1"/>
    <col min="2054" max="2055" width="16.5703125" style="100" customWidth="1"/>
    <col min="2056" max="2057" width="9.140625" style="100" customWidth="1"/>
    <col min="2058" max="2304" width="9.140625" style="100"/>
    <col min="2305" max="2305" width="42.140625" style="100" customWidth="1"/>
    <col min="2306" max="2306" width="10.140625" style="100" customWidth="1"/>
    <col min="2307" max="2307" width="9" style="100" customWidth="1"/>
    <col min="2308" max="2308" width="13.28515625" style="100" bestFit="1" customWidth="1"/>
    <col min="2309" max="2309" width="7.7109375" style="100" customWidth="1"/>
    <col min="2310" max="2311" width="16.5703125" style="100" customWidth="1"/>
    <col min="2312" max="2313" width="9.140625" style="100" customWidth="1"/>
    <col min="2314" max="2560" width="9.140625" style="100"/>
    <col min="2561" max="2561" width="42.140625" style="100" customWidth="1"/>
    <col min="2562" max="2562" width="10.140625" style="100" customWidth="1"/>
    <col min="2563" max="2563" width="9" style="100" customWidth="1"/>
    <col min="2564" max="2564" width="13.28515625" style="100" bestFit="1" customWidth="1"/>
    <col min="2565" max="2565" width="7.7109375" style="100" customWidth="1"/>
    <col min="2566" max="2567" width="16.5703125" style="100" customWidth="1"/>
    <col min="2568" max="2569" width="9.140625" style="100" customWidth="1"/>
    <col min="2570" max="2816" width="9.140625" style="100"/>
    <col min="2817" max="2817" width="42.140625" style="100" customWidth="1"/>
    <col min="2818" max="2818" width="10.140625" style="100" customWidth="1"/>
    <col min="2819" max="2819" width="9" style="100" customWidth="1"/>
    <col min="2820" max="2820" width="13.28515625" style="100" bestFit="1" customWidth="1"/>
    <col min="2821" max="2821" width="7.7109375" style="100" customWidth="1"/>
    <col min="2822" max="2823" width="16.5703125" style="100" customWidth="1"/>
    <col min="2824" max="2825" width="9.140625" style="100" customWidth="1"/>
    <col min="2826" max="3072" width="9.140625" style="100"/>
    <col min="3073" max="3073" width="42.140625" style="100" customWidth="1"/>
    <col min="3074" max="3074" width="10.140625" style="100" customWidth="1"/>
    <col min="3075" max="3075" width="9" style="100" customWidth="1"/>
    <col min="3076" max="3076" width="13.28515625" style="100" bestFit="1" customWidth="1"/>
    <col min="3077" max="3077" width="7.7109375" style="100" customWidth="1"/>
    <col min="3078" max="3079" width="16.5703125" style="100" customWidth="1"/>
    <col min="3080" max="3081" width="9.140625" style="100" customWidth="1"/>
    <col min="3082" max="3328" width="9.140625" style="100"/>
    <col min="3329" max="3329" width="42.140625" style="100" customWidth="1"/>
    <col min="3330" max="3330" width="10.140625" style="100" customWidth="1"/>
    <col min="3331" max="3331" width="9" style="100" customWidth="1"/>
    <col min="3332" max="3332" width="13.28515625" style="100" bestFit="1" customWidth="1"/>
    <col min="3333" max="3333" width="7.7109375" style="100" customWidth="1"/>
    <col min="3334" max="3335" width="16.5703125" style="100" customWidth="1"/>
    <col min="3336" max="3337" width="9.140625" style="100" customWidth="1"/>
    <col min="3338" max="3584" width="9.140625" style="100"/>
    <col min="3585" max="3585" width="42.140625" style="100" customWidth="1"/>
    <col min="3586" max="3586" width="10.140625" style="100" customWidth="1"/>
    <col min="3587" max="3587" width="9" style="100" customWidth="1"/>
    <col min="3588" max="3588" width="13.28515625" style="100" bestFit="1" customWidth="1"/>
    <col min="3589" max="3589" width="7.7109375" style="100" customWidth="1"/>
    <col min="3590" max="3591" width="16.5703125" style="100" customWidth="1"/>
    <col min="3592" max="3593" width="9.140625" style="100" customWidth="1"/>
    <col min="3594" max="3840" width="9.140625" style="100"/>
    <col min="3841" max="3841" width="42.140625" style="100" customWidth="1"/>
    <col min="3842" max="3842" width="10.140625" style="100" customWidth="1"/>
    <col min="3843" max="3843" width="9" style="100" customWidth="1"/>
    <col min="3844" max="3844" width="13.28515625" style="100" bestFit="1" customWidth="1"/>
    <col min="3845" max="3845" width="7.7109375" style="100" customWidth="1"/>
    <col min="3846" max="3847" width="16.5703125" style="100" customWidth="1"/>
    <col min="3848" max="3849" width="9.140625" style="100" customWidth="1"/>
    <col min="3850" max="4096" width="9.140625" style="100"/>
    <col min="4097" max="4097" width="42.140625" style="100" customWidth="1"/>
    <col min="4098" max="4098" width="10.140625" style="100" customWidth="1"/>
    <col min="4099" max="4099" width="9" style="100" customWidth="1"/>
    <col min="4100" max="4100" width="13.28515625" style="100" bestFit="1" customWidth="1"/>
    <col min="4101" max="4101" width="7.7109375" style="100" customWidth="1"/>
    <col min="4102" max="4103" width="16.5703125" style="100" customWidth="1"/>
    <col min="4104" max="4105" width="9.140625" style="100" customWidth="1"/>
    <col min="4106" max="4352" width="9.140625" style="100"/>
    <col min="4353" max="4353" width="42.140625" style="100" customWidth="1"/>
    <col min="4354" max="4354" width="10.140625" style="100" customWidth="1"/>
    <col min="4355" max="4355" width="9" style="100" customWidth="1"/>
    <col min="4356" max="4356" width="13.28515625" style="100" bestFit="1" customWidth="1"/>
    <col min="4357" max="4357" width="7.7109375" style="100" customWidth="1"/>
    <col min="4358" max="4359" width="16.5703125" style="100" customWidth="1"/>
    <col min="4360" max="4361" width="9.140625" style="100" customWidth="1"/>
    <col min="4362" max="4608" width="9.140625" style="100"/>
    <col min="4609" max="4609" width="42.140625" style="100" customWidth="1"/>
    <col min="4610" max="4610" width="10.140625" style="100" customWidth="1"/>
    <col min="4611" max="4611" width="9" style="100" customWidth="1"/>
    <col min="4612" max="4612" width="13.28515625" style="100" bestFit="1" customWidth="1"/>
    <col min="4613" max="4613" width="7.7109375" style="100" customWidth="1"/>
    <col min="4614" max="4615" width="16.5703125" style="100" customWidth="1"/>
    <col min="4616" max="4617" width="9.140625" style="100" customWidth="1"/>
    <col min="4618" max="4864" width="9.140625" style="100"/>
    <col min="4865" max="4865" width="42.140625" style="100" customWidth="1"/>
    <col min="4866" max="4866" width="10.140625" style="100" customWidth="1"/>
    <col min="4867" max="4867" width="9" style="100" customWidth="1"/>
    <col min="4868" max="4868" width="13.28515625" style="100" bestFit="1" customWidth="1"/>
    <col min="4869" max="4869" width="7.7109375" style="100" customWidth="1"/>
    <col min="4870" max="4871" width="16.5703125" style="100" customWidth="1"/>
    <col min="4872" max="4873" width="9.140625" style="100" customWidth="1"/>
    <col min="4874" max="5120" width="9.140625" style="100"/>
    <col min="5121" max="5121" width="42.140625" style="100" customWidth="1"/>
    <col min="5122" max="5122" width="10.140625" style="100" customWidth="1"/>
    <col min="5123" max="5123" width="9" style="100" customWidth="1"/>
    <col min="5124" max="5124" width="13.28515625" style="100" bestFit="1" customWidth="1"/>
    <col min="5125" max="5125" width="7.7109375" style="100" customWidth="1"/>
    <col min="5126" max="5127" width="16.5703125" style="100" customWidth="1"/>
    <col min="5128" max="5129" width="9.140625" style="100" customWidth="1"/>
    <col min="5130" max="5376" width="9.140625" style="100"/>
    <col min="5377" max="5377" width="42.140625" style="100" customWidth="1"/>
    <col min="5378" max="5378" width="10.140625" style="100" customWidth="1"/>
    <col min="5379" max="5379" width="9" style="100" customWidth="1"/>
    <col min="5380" max="5380" width="13.28515625" style="100" bestFit="1" customWidth="1"/>
    <col min="5381" max="5381" width="7.7109375" style="100" customWidth="1"/>
    <col min="5382" max="5383" width="16.5703125" style="100" customWidth="1"/>
    <col min="5384" max="5385" width="9.140625" style="100" customWidth="1"/>
    <col min="5386" max="5632" width="9.140625" style="100"/>
    <col min="5633" max="5633" width="42.140625" style="100" customWidth="1"/>
    <col min="5634" max="5634" width="10.140625" style="100" customWidth="1"/>
    <col min="5635" max="5635" width="9" style="100" customWidth="1"/>
    <col min="5636" max="5636" width="13.28515625" style="100" bestFit="1" customWidth="1"/>
    <col min="5637" max="5637" width="7.7109375" style="100" customWidth="1"/>
    <col min="5638" max="5639" width="16.5703125" style="100" customWidth="1"/>
    <col min="5640" max="5641" width="9.140625" style="100" customWidth="1"/>
    <col min="5642" max="5888" width="9.140625" style="100"/>
    <col min="5889" max="5889" width="42.140625" style="100" customWidth="1"/>
    <col min="5890" max="5890" width="10.140625" style="100" customWidth="1"/>
    <col min="5891" max="5891" width="9" style="100" customWidth="1"/>
    <col min="5892" max="5892" width="13.28515625" style="100" bestFit="1" customWidth="1"/>
    <col min="5893" max="5893" width="7.7109375" style="100" customWidth="1"/>
    <col min="5894" max="5895" width="16.5703125" style="100" customWidth="1"/>
    <col min="5896" max="5897" width="9.140625" style="100" customWidth="1"/>
    <col min="5898" max="6144" width="9.140625" style="100"/>
    <col min="6145" max="6145" width="42.140625" style="100" customWidth="1"/>
    <col min="6146" max="6146" width="10.140625" style="100" customWidth="1"/>
    <col min="6147" max="6147" width="9" style="100" customWidth="1"/>
    <col min="6148" max="6148" width="13.28515625" style="100" bestFit="1" customWidth="1"/>
    <col min="6149" max="6149" width="7.7109375" style="100" customWidth="1"/>
    <col min="6150" max="6151" width="16.5703125" style="100" customWidth="1"/>
    <col min="6152" max="6153" width="9.140625" style="100" customWidth="1"/>
    <col min="6154" max="6400" width="9.140625" style="100"/>
    <col min="6401" max="6401" width="42.140625" style="100" customWidth="1"/>
    <col min="6402" max="6402" width="10.140625" style="100" customWidth="1"/>
    <col min="6403" max="6403" width="9" style="100" customWidth="1"/>
    <col min="6404" max="6404" width="13.28515625" style="100" bestFit="1" customWidth="1"/>
    <col min="6405" max="6405" width="7.7109375" style="100" customWidth="1"/>
    <col min="6406" max="6407" width="16.5703125" style="100" customWidth="1"/>
    <col min="6408" max="6409" width="9.140625" style="100" customWidth="1"/>
    <col min="6410" max="6656" width="9.140625" style="100"/>
    <col min="6657" max="6657" width="42.140625" style="100" customWidth="1"/>
    <col min="6658" max="6658" width="10.140625" style="100" customWidth="1"/>
    <col min="6659" max="6659" width="9" style="100" customWidth="1"/>
    <col min="6660" max="6660" width="13.28515625" style="100" bestFit="1" customWidth="1"/>
    <col min="6661" max="6661" width="7.7109375" style="100" customWidth="1"/>
    <col min="6662" max="6663" width="16.5703125" style="100" customWidth="1"/>
    <col min="6664" max="6665" width="9.140625" style="100" customWidth="1"/>
    <col min="6666" max="6912" width="9.140625" style="100"/>
    <col min="6913" max="6913" width="42.140625" style="100" customWidth="1"/>
    <col min="6914" max="6914" width="10.140625" style="100" customWidth="1"/>
    <col min="6915" max="6915" width="9" style="100" customWidth="1"/>
    <col min="6916" max="6916" width="13.28515625" style="100" bestFit="1" customWidth="1"/>
    <col min="6917" max="6917" width="7.7109375" style="100" customWidth="1"/>
    <col min="6918" max="6919" width="16.5703125" style="100" customWidth="1"/>
    <col min="6920" max="6921" width="9.140625" style="100" customWidth="1"/>
    <col min="6922" max="7168" width="9.140625" style="100"/>
    <col min="7169" max="7169" width="42.140625" style="100" customWidth="1"/>
    <col min="7170" max="7170" width="10.140625" style="100" customWidth="1"/>
    <col min="7171" max="7171" width="9" style="100" customWidth="1"/>
    <col min="7172" max="7172" width="13.28515625" style="100" bestFit="1" customWidth="1"/>
    <col min="7173" max="7173" width="7.7109375" style="100" customWidth="1"/>
    <col min="7174" max="7175" width="16.5703125" style="100" customWidth="1"/>
    <col min="7176" max="7177" width="9.140625" style="100" customWidth="1"/>
    <col min="7178" max="7424" width="9.140625" style="100"/>
    <col min="7425" max="7425" width="42.140625" style="100" customWidth="1"/>
    <col min="7426" max="7426" width="10.140625" style="100" customWidth="1"/>
    <col min="7427" max="7427" width="9" style="100" customWidth="1"/>
    <col min="7428" max="7428" width="13.28515625" style="100" bestFit="1" customWidth="1"/>
    <col min="7429" max="7429" width="7.7109375" style="100" customWidth="1"/>
    <col min="7430" max="7431" width="16.5703125" style="100" customWidth="1"/>
    <col min="7432" max="7433" width="9.140625" style="100" customWidth="1"/>
    <col min="7434" max="7680" width="9.140625" style="100"/>
    <col min="7681" max="7681" width="42.140625" style="100" customWidth="1"/>
    <col min="7682" max="7682" width="10.140625" style="100" customWidth="1"/>
    <col min="7683" max="7683" width="9" style="100" customWidth="1"/>
    <col min="7684" max="7684" width="13.28515625" style="100" bestFit="1" customWidth="1"/>
    <col min="7685" max="7685" width="7.7109375" style="100" customWidth="1"/>
    <col min="7686" max="7687" width="16.5703125" style="100" customWidth="1"/>
    <col min="7688" max="7689" width="9.140625" style="100" customWidth="1"/>
    <col min="7690" max="7936" width="9.140625" style="100"/>
    <col min="7937" max="7937" width="42.140625" style="100" customWidth="1"/>
    <col min="7938" max="7938" width="10.140625" style="100" customWidth="1"/>
    <col min="7939" max="7939" width="9" style="100" customWidth="1"/>
    <col min="7940" max="7940" width="13.28515625" style="100" bestFit="1" customWidth="1"/>
    <col min="7941" max="7941" width="7.7109375" style="100" customWidth="1"/>
    <col min="7942" max="7943" width="16.5703125" style="100" customWidth="1"/>
    <col min="7944" max="7945" width="9.140625" style="100" customWidth="1"/>
    <col min="7946" max="8192" width="9.140625" style="100"/>
    <col min="8193" max="8193" width="42.140625" style="100" customWidth="1"/>
    <col min="8194" max="8194" width="10.140625" style="100" customWidth="1"/>
    <col min="8195" max="8195" width="9" style="100" customWidth="1"/>
    <col min="8196" max="8196" width="13.28515625" style="100" bestFit="1" customWidth="1"/>
    <col min="8197" max="8197" width="7.7109375" style="100" customWidth="1"/>
    <col min="8198" max="8199" width="16.5703125" style="100" customWidth="1"/>
    <col min="8200" max="8201" width="9.140625" style="100" customWidth="1"/>
    <col min="8202" max="8448" width="9.140625" style="100"/>
    <col min="8449" max="8449" width="42.140625" style="100" customWidth="1"/>
    <col min="8450" max="8450" width="10.140625" style="100" customWidth="1"/>
    <col min="8451" max="8451" width="9" style="100" customWidth="1"/>
    <col min="8452" max="8452" width="13.28515625" style="100" bestFit="1" customWidth="1"/>
    <col min="8453" max="8453" width="7.7109375" style="100" customWidth="1"/>
    <col min="8454" max="8455" width="16.5703125" style="100" customWidth="1"/>
    <col min="8456" max="8457" width="9.140625" style="100" customWidth="1"/>
    <col min="8458" max="8704" width="9.140625" style="100"/>
    <col min="8705" max="8705" width="42.140625" style="100" customWidth="1"/>
    <col min="8706" max="8706" width="10.140625" style="100" customWidth="1"/>
    <col min="8707" max="8707" width="9" style="100" customWidth="1"/>
    <col min="8708" max="8708" width="13.28515625" style="100" bestFit="1" customWidth="1"/>
    <col min="8709" max="8709" width="7.7109375" style="100" customWidth="1"/>
    <col min="8710" max="8711" width="16.5703125" style="100" customWidth="1"/>
    <col min="8712" max="8713" width="9.140625" style="100" customWidth="1"/>
    <col min="8714" max="8960" width="9.140625" style="100"/>
    <col min="8961" max="8961" width="42.140625" style="100" customWidth="1"/>
    <col min="8962" max="8962" width="10.140625" style="100" customWidth="1"/>
    <col min="8963" max="8963" width="9" style="100" customWidth="1"/>
    <col min="8964" max="8964" width="13.28515625" style="100" bestFit="1" customWidth="1"/>
    <col min="8965" max="8965" width="7.7109375" style="100" customWidth="1"/>
    <col min="8966" max="8967" width="16.5703125" style="100" customWidth="1"/>
    <col min="8968" max="8969" width="9.140625" style="100" customWidth="1"/>
    <col min="8970" max="9216" width="9.140625" style="100"/>
    <col min="9217" max="9217" width="42.140625" style="100" customWidth="1"/>
    <col min="9218" max="9218" width="10.140625" style="100" customWidth="1"/>
    <col min="9219" max="9219" width="9" style="100" customWidth="1"/>
    <col min="9220" max="9220" width="13.28515625" style="100" bestFit="1" customWidth="1"/>
    <col min="9221" max="9221" width="7.7109375" style="100" customWidth="1"/>
    <col min="9222" max="9223" width="16.5703125" style="100" customWidth="1"/>
    <col min="9224" max="9225" width="9.140625" style="100" customWidth="1"/>
    <col min="9226" max="9472" width="9.140625" style="100"/>
    <col min="9473" max="9473" width="42.140625" style="100" customWidth="1"/>
    <col min="9474" max="9474" width="10.140625" style="100" customWidth="1"/>
    <col min="9475" max="9475" width="9" style="100" customWidth="1"/>
    <col min="9476" max="9476" width="13.28515625" style="100" bestFit="1" customWidth="1"/>
    <col min="9477" max="9477" width="7.7109375" style="100" customWidth="1"/>
    <col min="9478" max="9479" width="16.5703125" style="100" customWidth="1"/>
    <col min="9480" max="9481" width="9.140625" style="100" customWidth="1"/>
    <col min="9482" max="9728" width="9.140625" style="100"/>
    <col min="9729" max="9729" width="42.140625" style="100" customWidth="1"/>
    <col min="9730" max="9730" width="10.140625" style="100" customWidth="1"/>
    <col min="9731" max="9731" width="9" style="100" customWidth="1"/>
    <col min="9732" max="9732" width="13.28515625" style="100" bestFit="1" customWidth="1"/>
    <col min="9733" max="9733" width="7.7109375" style="100" customWidth="1"/>
    <col min="9734" max="9735" width="16.5703125" style="100" customWidth="1"/>
    <col min="9736" max="9737" width="9.140625" style="100" customWidth="1"/>
    <col min="9738" max="9984" width="9.140625" style="100"/>
    <col min="9985" max="9985" width="42.140625" style="100" customWidth="1"/>
    <col min="9986" max="9986" width="10.140625" style="100" customWidth="1"/>
    <col min="9987" max="9987" width="9" style="100" customWidth="1"/>
    <col min="9988" max="9988" width="13.28515625" style="100" bestFit="1" customWidth="1"/>
    <col min="9989" max="9989" width="7.7109375" style="100" customWidth="1"/>
    <col min="9990" max="9991" width="16.5703125" style="100" customWidth="1"/>
    <col min="9992" max="9993" width="9.140625" style="100" customWidth="1"/>
    <col min="9994" max="10240" width="9.140625" style="100"/>
    <col min="10241" max="10241" width="42.140625" style="100" customWidth="1"/>
    <col min="10242" max="10242" width="10.140625" style="100" customWidth="1"/>
    <col min="10243" max="10243" width="9" style="100" customWidth="1"/>
    <col min="10244" max="10244" width="13.28515625" style="100" bestFit="1" customWidth="1"/>
    <col min="10245" max="10245" width="7.7109375" style="100" customWidth="1"/>
    <col min="10246" max="10247" width="16.5703125" style="100" customWidth="1"/>
    <col min="10248" max="10249" width="9.140625" style="100" customWidth="1"/>
    <col min="10250" max="10496" width="9.140625" style="100"/>
    <col min="10497" max="10497" width="42.140625" style="100" customWidth="1"/>
    <col min="10498" max="10498" width="10.140625" style="100" customWidth="1"/>
    <col min="10499" max="10499" width="9" style="100" customWidth="1"/>
    <col min="10500" max="10500" width="13.28515625" style="100" bestFit="1" customWidth="1"/>
    <col min="10501" max="10501" width="7.7109375" style="100" customWidth="1"/>
    <col min="10502" max="10503" width="16.5703125" style="100" customWidth="1"/>
    <col min="10504" max="10505" width="9.140625" style="100" customWidth="1"/>
    <col min="10506" max="10752" width="9.140625" style="100"/>
    <col min="10753" max="10753" width="42.140625" style="100" customWidth="1"/>
    <col min="10754" max="10754" width="10.140625" style="100" customWidth="1"/>
    <col min="10755" max="10755" width="9" style="100" customWidth="1"/>
    <col min="10756" max="10756" width="13.28515625" style="100" bestFit="1" customWidth="1"/>
    <col min="10757" max="10757" width="7.7109375" style="100" customWidth="1"/>
    <col min="10758" max="10759" width="16.5703125" style="100" customWidth="1"/>
    <col min="10760" max="10761" width="9.140625" style="100" customWidth="1"/>
    <col min="10762" max="11008" width="9.140625" style="100"/>
    <col min="11009" max="11009" width="42.140625" style="100" customWidth="1"/>
    <col min="11010" max="11010" width="10.140625" style="100" customWidth="1"/>
    <col min="11011" max="11011" width="9" style="100" customWidth="1"/>
    <col min="11012" max="11012" width="13.28515625" style="100" bestFit="1" customWidth="1"/>
    <col min="11013" max="11013" width="7.7109375" style="100" customWidth="1"/>
    <col min="11014" max="11015" width="16.5703125" style="100" customWidth="1"/>
    <col min="11016" max="11017" width="9.140625" style="100" customWidth="1"/>
    <col min="11018" max="11264" width="9.140625" style="100"/>
    <col min="11265" max="11265" width="42.140625" style="100" customWidth="1"/>
    <col min="11266" max="11266" width="10.140625" style="100" customWidth="1"/>
    <col min="11267" max="11267" width="9" style="100" customWidth="1"/>
    <col min="11268" max="11268" width="13.28515625" style="100" bestFit="1" customWidth="1"/>
    <col min="11269" max="11269" width="7.7109375" style="100" customWidth="1"/>
    <col min="11270" max="11271" width="16.5703125" style="100" customWidth="1"/>
    <col min="11272" max="11273" width="9.140625" style="100" customWidth="1"/>
    <col min="11274" max="11520" width="9.140625" style="100"/>
    <col min="11521" max="11521" width="42.140625" style="100" customWidth="1"/>
    <col min="11522" max="11522" width="10.140625" style="100" customWidth="1"/>
    <col min="11523" max="11523" width="9" style="100" customWidth="1"/>
    <col min="11524" max="11524" width="13.28515625" style="100" bestFit="1" customWidth="1"/>
    <col min="11525" max="11525" width="7.7109375" style="100" customWidth="1"/>
    <col min="11526" max="11527" width="16.5703125" style="100" customWidth="1"/>
    <col min="11528" max="11529" width="9.140625" style="100" customWidth="1"/>
    <col min="11530" max="11776" width="9.140625" style="100"/>
    <col min="11777" max="11777" width="42.140625" style="100" customWidth="1"/>
    <col min="11778" max="11778" width="10.140625" style="100" customWidth="1"/>
    <col min="11779" max="11779" width="9" style="100" customWidth="1"/>
    <col min="11780" max="11780" width="13.28515625" style="100" bestFit="1" customWidth="1"/>
    <col min="11781" max="11781" width="7.7109375" style="100" customWidth="1"/>
    <col min="11782" max="11783" width="16.5703125" style="100" customWidth="1"/>
    <col min="11784" max="11785" width="9.140625" style="100" customWidth="1"/>
    <col min="11786" max="12032" width="9.140625" style="100"/>
    <col min="12033" max="12033" width="42.140625" style="100" customWidth="1"/>
    <col min="12034" max="12034" width="10.140625" style="100" customWidth="1"/>
    <col min="12035" max="12035" width="9" style="100" customWidth="1"/>
    <col min="12036" max="12036" width="13.28515625" style="100" bestFit="1" customWidth="1"/>
    <col min="12037" max="12037" width="7.7109375" style="100" customWidth="1"/>
    <col min="12038" max="12039" width="16.5703125" style="100" customWidth="1"/>
    <col min="12040" max="12041" width="9.140625" style="100" customWidth="1"/>
    <col min="12042" max="12288" width="9.140625" style="100"/>
    <col min="12289" max="12289" width="42.140625" style="100" customWidth="1"/>
    <col min="12290" max="12290" width="10.140625" style="100" customWidth="1"/>
    <col min="12291" max="12291" width="9" style="100" customWidth="1"/>
    <col min="12292" max="12292" width="13.28515625" style="100" bestFit="1" customWidth="1"/>
    <col min="12293" max="12293" width="7.7109375" style="100" customWidth="1"/>
    <col min="12294" max="12295" width="16.5703125" style="100" customWidth="1"/>
    <col min="12296" max="12297" width="9.140625" style="100" customWidth="1"/>
    <col min="12298" max="12544" width="9.140625" style="100"/>
    <col min="12545" max="12545" width="42.140625" style="100" customWidth="1"/>
    <col min="12546" max="12546" width="10.140625" style="100" customWidth="1"/>
    <col min="12547" max="12547" width="9" style="100" customWidth="1"/>
    <col min="12548" max="12548" width="13.28515625" style="100" bestFit="1" customWidth="1"/>
    <col min="12549" max="12549" width="7.7109375" style="100" customWidth="1"/>
    <col min="12550" max="12551" width="16.5703125" style="100" customWidth="1"/>
    <col min="12552" max="12553" width="9.140625" style="100" customWidth="1"/>
    <col min="12554" max="12800" width="9.140625" style="100"/>
    <col min="12801" max="12801" width="42.140625" style="100" customWidth="1"/>
    <col min="12802" max="12802" width="10.140625" style="100" customWidth="1"/>
    <col min="12803" max="12803" width="9" style="100" customWidth="1"/>
    <col min="12804" max="12804" width="13.28515625" style="100" bestFit="1" customWidth="1"/>
    <col min="12805" max="12805" width="7.7109375" style="100" customWidth="1"/>
    <col min="12806" max="12807" width="16.5703125" style="100" customWidth="1"/>
    <col min="12808" max="12809" width="9.140625" style="100" customWidth="1"/>
    <col min="12810" max="13056" width="9.140625" style="100"/>
    <col min="13057" max="13057" width="42.140625" style="100" customWidth="1"/>
    <col min="13058" max="13058" width="10.140625" style="100" customWidth="1"/>
    <col min="13059" max="13059" width="9" style="100" customWidth="1"/>
    <col min="13060" max="13060" width="13.28515625" style="100" bestFit="1" customWidth="1"/>
    <col min="13061" max="13061" width="7.7109375" style="100" customWidth="1"/>
    <col min="13062" max="13063" width="16.5703125" style="100" customWidth="1"/>
    <col min="13064" max="13065" width="9.140625" style="100" customWidth="1"/>
    <col min="13066" max="13312" width="9.140625" style="100"/>
    <col min="13313" max="13313" width="42.140625" style="100" customWidth="1"/>
    <col min="13314" max="13314" width="10.140625" style="100" customWidth="1"/>
    <col min="13315" max="13315" width="9" style="100" customWidth="1"/>
    <col min="13316" max="13316" width="13.28515625" style="100" bestFit="1" customWidth="1"/>
    <col min="13317" max="13317" width="7.7109375" style="100" customWidth="1"/>
    <col min="13318" max="13319" width="16.5703125" style="100" customWidth="1"/>
    <col min="13320" max="13321" width="9.140625" style="100" customWidth="1"/>
    <col min="13322" max="13568" width="9.140625" style="100"/>
    <col min="13569" max="13569" width="42.140625" style="100" customWidth="1"/>
    <col min="13570" max="13570" width="10.140625" style="100" customWidth="1"/>
    <col min="13571" max="13571" width="9" style="100" customWidth="1"/>
    <col min="13572" max="13572" width="13.28515625" style="100" bestFit="1" customWidth="1"/>
    <col min="13573" max="13573" width="7.7109375" style="100" customWidth="1"/>
    <col min="13574" max="13575" width="16.5703125" style="100" customWidth="1"/>
    <col min="13576" max="13577" width="9.140625" style="100" customWidth="1"/>
    <col min="13578" max="13824" width="9.140625" style="100"/>
    <col min="13825" max="13825" width="42.140625" style="100" customWidth="1"/>
    <col min="13826" max="13826" width="10.140625" style="100" customWidth="1"/>
    <col min="13827" max="13827" width="9" style="100" customWidth="1"/>
    <col min="13828" max="13828" width="13.28515625" style="100" bestFit="1" customWidth="1"/>
    <col min="13829" max="13829" width="7.7109375" style="100" customWidth="1"/>
    <col min="13830" max="13831" width="16.5703125" style="100" customWidth="1"/>
    <col min="13832" max="13833" width="9.140625" style="100" customWidth="1"/>
    <col min="13834" max="14080" width="9.140625" style="100"/>
    <col min="14081" max="14081" width="42.140625" style="100" customWidth="1"/>
    <col min="14082" max="14082" width="10.140625" style="100" customWidth="1"/>
    <col min="14083" max="14083" width="9" style="100" customWidth="1"/>
    <col min="14084" max="14084" width="13.28515625" style="100" bestFit="1" customWidth="1"/>
    <col min="14085" max="14085" width="7.7109375" style="100" customWidth="1"/>
    <col min="14086" max="14087" width="16.5703125" style="100" customWidth="1"/>
    <col min="14088" max="14089" width="9.140625" style="100" customWidth="1"/>
    <col min="14090" max="14336" width="9.140625" style="100"/>
    <col min="14337" max="14337" width="42.140625" style="100" customWidth="1"/>
    <col min="14338" max="14338" width="10.140625" style="100" customWidth="1"/>
    <col min="14339" max="14339" width="9" style="100" customWidth="1"/>
    <col min="14340" max="14340" width="13.28515625" style="100" bestFit="1" customWidth="1"/>
    <col min="14341" max="14341" width="7.7109375" style="100" customWidth="1"/>
    <col min="14342" max="14343" width="16.5703125" style="100" customWidth="1"/>
    <col min="14344" max="14345" width="9.140625" style="100" customWidth="1"/>
    <col min="14346" max="14592" width="9.140625" style="100"/>
    <col min="14593" max="14593" width="42.140625" style="100" customWidth="1"/>
    <col min="14594" max="14594" width="10.140625" style="100" customWidth="1"/>
    <col min="14595" max="14595" width="9" style="100" customWidth="1"/>
    <col min="14596" max="14596" width="13.28515625" style="100" bestFit="1" customWidth="1"/>
    <col min="14597" max="14597" width="7.7109375" style="100" customWidth="1"/>
    <col min="14598" max="14599" width="16.5703125" style="100" customWidth="1"/>
    <col min="14600" max="14601" width="9.140625" style="100" customWidth="1"/>
    <col min="14602" max="14848" width="9.140625" style="100"/>
    <col min="14849" max="14849" width="42.140625" style="100" customWidth="1"/>
    <col min="14850" max="14850" width="10.140625" style="100" customWidth="1"/>
    <col min="14851" max="14851" width="9" style="100" customWidth="1"/>
    <col min="14852" max="14852" width="13.28515625" style="100" bestFit="1" customWidth="1"/>
    <col min="14853" max="14853" width="7.7109375" style="100" customWidth="1"/>
    <col min="14854" max="14855" width="16.5703125" style="100" customWidth="1"/>
    <col min="14856" max="14857" width="9.140625" style="100" customWidth="1"/>
    <col min="14858" max="15104" width="9.140625" style="100"/>
    <col min="15105" max="15105" width="42.140625" style="100" customWidth="1"/>
    <col min="15106" max="15106" width="10.140625" style="100" customWidth="1"/>
    <col min="15107" max="15107" width="9" style="100" customWidth="1"/>
    <col min="15108" max="15108" width="13.28515625" style="100" bestFit="1" customWidth="1"/>
    <col min="15109" max="15109" width="7.7109375" style="100" customWidth="1"/>
    <col min="15110" max="15111" width="16.5703125" style="100" customWidth="1"/>
    <col min="15112" max="15113" width="9.140625" style="100" customWidth="1"/>
    <col min="15114" max="15360" width="9.140625" style="100"/>
    <col min="15361" max="15361" width="42.140625" style="100" customWidth="1"/>
    <col min="15362" max="15362" width="10.140625" style="100" customWidth="1"/>
    <col min="15363" max="15363" width="9" style="100" customWidth="1"/>
    <col min="15364" max="15364" width="13.28515625" style="100" bestFit="1" customWidth="1"/>
    <col min="15365" max="15365" width="7.7109375" style="100" customWidth="1"/>
    <col min="15366" max="15367" width="16.5703125" style="100" customWidth="1"/>
    <col min="15368" max="15369" width="9.140625" style="100" customWidth="1"/>
    <col min="15370" max="15616" width="9.140625" style="100"/>
    <col min="15617" max="15617" width="42.140625" style="100" customWidth="1"/>
    <col min="15618" max="15618" width="10.140625" style="100" customWidth="1"/>
    <col min="15619" max="15619" width="9" style="100" customWidth="1"/>
    <col min="15620" max="15620" width="13.28515625" style="100" bestFit="1" customWidth="1"/>
    <col min="15621" max="15621" width="7.7109375" style="100" customWidth="1"/>
    <col min="15622" max="15623" width="16.5703125" style="100" customWidth="1"/>
    <col min="15624" max="15625" width="9.140625" style="100" customWidth="1"/>
    <col min="15626" max="15872" width="9.140625" style="100"/>
    <col min="15873" max="15873" width="42.140625" style="100" customWidth="1"/>
    <col min="15874" max="15874" width="10.140625" style="100" customWidth="1"/>
    <col min="15875" max="15875" width="9" style="100" customWidth="1"/>
    <col min="15876" max="15876" width="13.28515625" style="100" bestFit="1" customWidth="1"/>
    <col min="15877" max="15877" width="7.7109375" style="100" customWidth="1"/>
    <col min="15878" max="15879" width="16.5703125" style="100" customWidth="1"/>
    <col min="15880" max="15881" width="9.140625" style="100" customWidth="1"/>
    <col min="15882" max="16128" width="9.140625" style="100"/>
    <col min="16129" max="16129" width="42.140625" style="100" customWidth="1"/>
    <col min="16130" max="16130" width="10.140625" style="100" customWidth="1"/>
    <col min="16131" max="16131" width="9" style="100" customWidth="1"/>
    <col min="16132" max="16132" width="13.28515625" style="100" bestFit="1" customWidth="1"/>
    <col min="16133" max="16133" width="7.7109375" style="100" customWidth="1"/>
    <col min="16134" max="16135" width="16.5703125" style="100" customWidth="1"/>
    <col min="16136" max="16137" width="9.140625" style="100" customWidth="1"/>
    <col min="16138" max="16384" width="9.140625" style="100"/>
  </cols>
  <sheetData>
    <row r="1" spans="1:7" ht="15.75">
      <c r="B1" s="293" t="s">
        <v>582</v>
      </c>
      <c r="C1" s="293"/>
      <c r="D1" s="293"/>
      <c r="E1" s="293"/>
      <c r="F1" s="293"/>
      <c r="G1" s="293"/>
    </row>
    <row r="2" spans="1:7" ht="15.75">
      <c r="B2" s="293" t="s">
        <v>808</v>
      </c>
      <c r="C2" s="293"/>
      <c r="D2" s="293"/>
      <c r="E2" s="293"/>
      <c r="F2" s="293"/>
      <c r="G2" s="293"/>
    </row>
    <row r="3" spans="1:7" ht="15.75">
      <c r="B3" s="293" t="s">
        <v>270</v>
      </c>
      <c r="C3" s="293"/>
      <c r="D3" s="293"/>
      <c r="E3" s="293"/>
      <c r="F3" s="293"/>
      <c r="G3" s="293"/>
    </row>
    <row r="4" spans="1:7" ht="15.75">
      <c r="B4" s="265"/>
      <c r="C4" s="265"/>
      <c r="D4" s="265"/>
      <c r="E4" s="295" t="s">
        <v>816</v>
      </c>
      <c r="F4" s="296"/>
      <c r="G4" s="296"/>
    </row>
    <row r="5" spans="1:7" ht="30.75" customHeight="1">
      <c r="A5" s="294" t="s">
        <v>271</v>
      </c>
      <c r="B5" s="294"/>
      <c r="C5" s="294"/>
      <c r="D5" s="294"/>
      <c r="E5" s="294"/>
      <c r="F5" s="294"/>
      <c r="G5" s="294"/>
    </row>
    <row r="6" spans="1:7" ht="47.25" customHeight="1">
      <c r="A6" s="292" t="s">
        <v>583</v>
      </c>
      <c r="B6" s="292"/>
      <c r="C6" s="292"/>
      <c r="D6" s="292"/>
      <c r="E6" s="292"/>
      <c r="F6" s="292"/>
      <c r="G6" s="292"/>
    </row>
    <row r="7" spans="1:7" ht="15" customHeight="1">
      <c r="A7" s="272"/>
      <c r="B7" s="272"/>
      <c r="C7" s="272"/>
      <c r="D7" s="272"/>
      <c r="E7" s="272"/>
      <c r="F7" s="272"/>
      <c r="G7" s="265"/>
    </row>
    <row r="8" spans="1:7">
      <c r="F8" s="101"/>
      <c r="G8" s="101" t="s">
        <v>273</v>
      </c>
    </row>
    <row r="9" spans="1:7">
      <c r="A9" s="299" t="s">
        <v>274</v>
      </c>
      <c r="B9" s="299" t="s">
        <v>275</v>
      </c>
      <c r="C9" s="299" t="s">
        <v>276</v>
      </c>
      <c r="D9" s="299" t="s">
        <v>277</v>
      </c>
      <c r="E9" s="299" t="s">
        <v>278</v>
      </c>
      <c r="F9" s="297" t="s">
        <v>213</v>
      </c>
      <c r="G9" s="298"/>
    </row>
    <row r="10" spans="1:7" s="103" customFormat="1">
      <c r="A10" s="299"/>
      <c r="B10" s="299"/>
      <c r="C10" s="299"/>
      <c r="D10" s="299"/>
      <c r="E10" s="299"/>
      <c r="F10" s="124">
        <v>2018</v>
      </c>
      <c r="G10" s="124">
        <v>2019</v>
      </c>
    </row>
    <row r="11" spans="1:7" s="103" customFormat="1">
      <c r="A11" s="251">
        <v>1</v>
      </c>
      <c r="B11" s="251">
        <v>2</v>
      </c>
      <c r="C11" s="251">
        <v>3</v>
      </c>
      <c r="D11" s="251">
        <v>4</v>
      </c>
      <c r="E11" s="251">
        <v>5</v>
      </c>
      <c r="F11" s="251">
        <v>6</v>
      </c>
      <c r="G11" s="251">
        <v>7</v>
      </c>
    </row>
    <row r="12" spans="1:7" s="107" customFormat="1" ht="19.5" customHeight="1">
      <c r="A12" s="104" t="s">
        <v>279</v>
      </c>
      <c r="B12" s="105" t="s">
        <v>280</v>
      </c>
      <c r="C12" s="105" t="s">
        <v>281</v>
      </c>
      <c r="D12" s="105" t="s">
        <v>282</v>
      </c>
      <c r="E12" s="105" t="s">
        <v>195</v>
      </c>
      <c r="F12" s="106">
        <f>F13+F19+F28+F34+F44+F50</f>
        <v>46652.760000000009</v>
      </c>
      <c r="G12" s="106">
        <f>G13+G19+G28+G34+G44+G50</f>
        <v>46652.760000000009</v>
      </c>
    </row>
    <row r="13" spans="1:7" s="107" customFormat="1" ht="31.5" customHeight="1">
      <c r="A13" s="108" t="s">
        <v>283</v>
      </c>
      <c r="B13" s="105" t="s">
        <v>280</v>
      </c>
      <c r="C13" s="105" t="s">
        <v>284</v>
      </c>
      <c r="D13" s="105" t="s">
        <v>282</v>
      </c>
      <c r="E13" s="105" t="s">
        <v>195</v>
      </c>
      <c r="F13" s="109">
        <f t="shared" ref="F13:G17" si="0">F14</f>
        <v>1569</v>
      </c>
      <c r="G13" s="109">
        <f t="shared" si="0"/>
        <v>1569</v>
      </c>
    </row>
    <row r="14" spans="1:7" s="107" customFormat="1" ht="31.5" customHeight="1">
      <c r="A14" s="108" t="s">
        <v>285</v>
      </c>
      <c r="B14" s="105" t="s">
        <v>280</v>
      </c>
      <c r="C14" s="105" t="s">
        <v>284</v>
      </c>
      <c r="D14" s="105" t="s">
        <v>286</v>
      </c>
      <c r="E14" s="105" t="s">
        <v>195</v>
      </c>
      <c r="F14" s="110">
        <f t="shared" si="0"/>
        <v>1569</v>
      </c>
      <c r="G14" s="110">
        <f t="shared" si="0"/>
        <v>1569</v>
      </c>
    </row>
    <row r="15" spans="1:7" s="107" customFormat="1" ht="33" customHeight="1">
      <c r="A15" s="108" t="s">
        <v>287</v>
      </c>
      <c r="B15" s="105" t="s">
        <v>280</v>
      </c>
      <c r="C15" s="105" t="s">
        <v>284</v>
      </c>
      <c r="D15" s="105" t="s">
        <v>288</v>
      </c>
      <c r="E15" s="105" t="s">
        <v>195</v>
      </c>
      <c r="F15" s="110">
        <f t="shared" si="0"/>
        <v>1569</v>
      </c>
      <c r="G15" s="110">
        <f t="shared" si="0"/>
        <v>1569</v>
      </c>
    </row>
    <row r="16" spans="1:7" s="107" customFormat="1">
      <c r="A16" s="104" t="s">
        <v>289</v>
      </c>
      <c r="B16" s="105" t="s">
        <v>280</v>
      </c>
      <c r="C16" s="105" t="s">
        <v>284</v>
      </c>
      <c r="D16" s="105" t="s">
        <v>290</v>
      </c>
      <c r="E16" s="105" t="s">
        <v>195</v>
      </c>
      <c r="F16" s="109">
        <f t="shared" si="0"/>
        <v>1569</v>
      </c>
      <c r="G16" s="109">
        <f t="shared" si="0"/>
        <v>1569</v>
      </c>
    </row>
    <row r="17" spans="1:7" s="107" customFormat="1" ht="51">
      <c r="A17" s="104" t="s">
        <v>291</v>
      </c>
      <c r="B17" s="105" t="s">
        <v>280</v>
      </c>
      <c r="C17" s="105" t="s">
        <v>284</v>
      </c>
      <c r="D17" s="105" t="s">
        <v>290</v>
      </c>
      <c r="E17" s="105" t="s">
        <v>126</v>
      </c>
      <c r="F17" s="109">
        <f t="shared" si="0"/>
        <v>1569</v>
      </c>
      <c r="G17" s="109">
        <f t="shared" si="0"/>
        <v>1569</v>
      </c>
    </row>
    <row r="18" spans="1:7" s="107" customFormat="1" ht="25.5">
      <c r="A18" s="104" t="s">
        <v>292</v>
      </c>
      <c r="B18" s="105" t="s">
        <v>280</v>
      </c>
      <c r="C18" s="105" t="s">
        <v>284</v>
      </c>
      <c r="D18" s="105" t="s">
        <v>290</v>
      </c>
      <c r="E18" s="105" t="s">
        <v>293</v>
      </c>
      <c r="F18" s="109">
        <v>1569</v>
      </c>
      <c r="G18" s="109">
        <v>1569</v>
      </c>
    </row>
    <row r="19" spans="1:7" s="107" customFormat="1" ht="55.5" customHeight="1">
      <c r="A19" s="104" t="s">
        <v>294</v>
      </c>
      <c r="B19" s="105" t="s">
        <v>280</v>
      </c>
      <c r="C19" s="105" t="s">
        <v>295</v>
      </c>
      <c r="D19" s="105" t="s">
        <v>282</v>
      </c>
      <c r="E19" s="105" t="s">
        <v>195</v>
      </c>
      <c r="F19" s="111">
        <f>F20</f>
        <v>2590.1000000000004</v>
      </c>
      <c r="G19" s="111">
        <f>G20</f>
        <v>2590.1000000000004</v>
      </c>
    </row>
    <row r="20" spans="1:7" s="107" customFormat="1" ht="27" customHeight="1">
      <c r="A20" s="108" t="s">
        <v>285</v>
      </c>
      <c r="B20" s="105" t="s">
        <v>280</v>
      </c>
      <c r="C20" s="105" t="s">
        <v>295</v>
      </c>
      <c r="D20" s="105" t="s">
        <v>286</v>
      </c>
      <c r="E20" s="105" t="s">
        <v>195</v>
      </c>
      <c r="F20" s="110">
        <f>F21</f>
        <v>2590.1000000000004</v>
      </c>
      <c r="G20" s="110">
        <f>G21</f>
        <v>2590.1000000000004</v>
      </c>
    </row>
    <row r="21" spans="1:7" s="107" customFormat="1" ht="36.75" customHeight="1">
      <c r="A21" s="108" t="s">
        <v>287</v>
      </c>
      <c r="B21" s="105" t="s">
        <v>280</v>
      </c>
      <c r="C21" s="105" t="s">
        <v>295</v>
      </c>
      <c r="D21" s="105" t="s">
        <v>288</v>
      </c>
      <c r="E21" s="105" t="s">
        <v>195</v>
      </c>
      <c r="F21" s="110">
        <f>F22+F25</f>
        <v>2590.1000000000004</v>
      </c>
      <c r="G21" s="110">
        <f>G22+G25</f>
        <v>2590.1000000000004</v>
      </c>
    </row>
    <row r="22" spans="1:7" s="107" customFormat="1" ht="31.5" customHeight="1">
      <c r="A22" s="104" t="s">
        <v>296</v>
      </c>
      <c r="B22" s="105" t="s">
        <v>280</v>
      </c>
      <c r="C22" s="105" t="s">
        <v>295</v>
      </c>
      <c r="D22" s="105" t="s">
        <v>297</v>
      </c>
      <c r="E22" s="113" t="s">
        <v>195</v>
      </c>
      <c r="F22" s="111">
        <f>F23</f>
        <v>1453.2</v>
      </c>
      <c r="G22" s="111">
        <f>G23</f>
        <v>1453.2</v>
      </c>
    </row>
    <row r="23" spans="1:7" s="107" customFormat="1" ht="51" customHeight="1">
      <c r="A23" s="104" t="s">
        <v>291</v>
      </c>
      <c r="B23" s="105" t="s">
        <v>280</v>
      </c>
      <c r="C23" s="105" t="s">
        <v>295</v>
      </c>
      <c r="D23" s="105" t="s">
        <v>297</v>
      </c>
      <c r="E23" s="113" t="s">
        <v>126</v>
      </c>
      <c r="F23" s="111">
        <f>F24</f>
        <v>1453.2</v>
      </c>
      <c r="G23" s="111">
        <f>G24</f>
        <v>1453.2</v>
      </c>
    </row>
    <row r="24" spans="1:7" s="107" customFormat="1" ht="33" customHeight="1">
      <c r="A24" s="104" t="s">
        <v>298</v>
      </c>
      <c r="B24" s="105" t="s">
        <v>280</v>
      </c>
      <c r="C24" s="105" t="s">
        <v>295</v>
      </c>
      <c r="D24" s="105" t="s">
        <v>297</v>
      </c>
      <c r="E24" s="113" t="s">
        <v>293</v>
      </c>
      <c r="F24" s="111">
        <v>1453.2</v>
      </c>
      <c r="G24" s="111">
        <v>1453.2</v>
      </c>
    </row>
    <row r="25" spans="1:7" s="107" customFormat="1" ht="33" customHeight="1">
      <c r="A25" s="104" t="s">
        <v>299</v>
      </c>
      <c r="B25" s="105" t="s">
        <v>280</v>
      </c>
      <c r="C25" s="105" t="s">
        <v>295</v>
      </c>
      <c r="D25" s="105" t="s">
        <v>300</v>
      </c>
      <c r="E25" s="113" t="s">
        <v>195</v>
      </c>
      <c r="F25" s="111">
        <f>F26</f>
        <v>1136.9000000000001</v>
      </c>
      <c r="G25" s="111">
        <f>G26</f>
        <v>1136.9000000000001</v>
      </c>
    </row>
    <row r="26" spans="1:7" s="107" customFormat="1" ht="44.25" customHeight="1">
      <c r="A26" s="104" t="s">
        <v>291</v>
      </c>
      <c r="B26" s="105" t="s">
        <v>280</v>
      </c>
      <c r="C26" s="105" t="s">
        <v>295</v>
      </c>
      <c r="D26" s="105" t="s">
        <v>300</v>
      </c>
      <c r="E26" s="113" t="s">
        <v>126</v>
      </c>
      <c r="F26" s="111">
        <f>F27</f>
        <v>1136.9000000000001</v>
      </c>
      <c r="G26" s="111">
        <f>G27</f>
        <v>1136.9000000000001</v>
      </c>
    </row>
    <row r="27" spans="1:7" s="107" customFormat="1" ht="25.5">
      <c r="A27" s="104" t="s">
        <v>298</v>
      </c>
      <c r="B27" s="105" t="s">
        <v>280</v>
      </c>
      <c r="C27" s="105" t="s">
        <v>295</v>
      </c>
      <c r="D27" s="105" t="s">
        <v>300</v>
      </c>
      <c r="E27" s="113" t="s">
        <v>293</v>
      </c>
      <c r="F27" s="111">
        <v>1136.9000000000001</v>
      </c>
      <c r="G27" s="111">
        <v>1136.9000000000001</v>
      </c>
    </row>
    <row r="28" spans="1:7" s="107" customFormat="1" ht="57.75" customHeight="1" outlineLevel="1">
      <c r="A28" s="104" t="s">
        <v>301</v>
      </c>
      <c r="B28" s="105" t="s">
        <v>280</v>
      </c>
      <c r="C28" s="105" t="s">
        <v>302</v>
      </c>
      <c r="D28" s="105" t="s">
        <v>282</v>
      </c>
      <c r="E28" s="105" t="s">
        <v>195</v>
      </c>
      <c r="F28" s="111">
        <f t="shared" ref="F28:G32" si="1">F29</f>
        <v>10179.549999999999</v>
      </c>
      <c r="G28" s="111">
        <f t="shared" si="1"/>
        <v>10179.549999999999</v>
      </c>
    </row>
    <row r="29" spans="1:7" s="107" customFormat="1" ht="24" customHeight="1" outlineLevel="2">
      <c r="A29" s="108" t="s">
        <v>285</v>
      </c>
      <c r="B29" s="105" t="s">
        <v>280</v>
      </c>
      <c r="C29" s="105" t="s">
        <v>302</v>
      </c>
      <c r="D29" s="105" t="s">
        <v>286</v>
      </c>
      <c r="E29" s="105" t="s">
        <v>195</v>
      </c>
      <c r="F29" s="110">
        <f t="shared" si="1"/>
        <v>10179.549999999999</v>
      </c>
      <c r="G29" s="110">
        <f t="shared" si="1"/>
        <v>10179.549999999999</v>
      </c>
    </row>
    <row r="30" spans="1:7" s="107" customFormat="1" ht="34.5" customHeight="1" outlineLevel="2">
      <c r="A30" s="108" t="s">
        <v>287</v>
      </c>
      <c r="B30" s="105" t="s">
        <v>280</v>
      </c>
      <c r="C30" s="105" t="s">
        <v>302</v>
      </c>
      <c r="D30" s="105" t="s">
        <v>288</v>
      </c>
      <c r="E30" s="105" t="s">
        <v>195</v>
      </c>
      <c r="F30" s="110">
        <f t="shared" si="1"/>
        <v>10179.549999999999</v>
      </c>
      <c r="G30" s="110">
        <f t="shared" si="1"/>
        <v>10179.549999999999</v>
      </c>
    </row>
    <row r="31" spans="1:7" s="107" customFormat="1" ht="35.25" customHeight="1" outlineLevel="3">
      <c r="A31" s="104" t="s">
        <v>299</v>
      </c>
      <c r="B31" s="105" t="s">
        <v>280</v>
      </c>
      <c r="C31" s="105" t="s">
        <v>302</v>
      </c>
      <c r="D31" s="105" t="s">
        <v>300</v>
      </c>
      <c r="E31" s="113" t="s">
        <v>195</v>
      </c>
      <c r="F31" s="111">
        <f t="shared" si="1"/>
        <v>10179.549999999999</v>
      </c>
      <c r="G31" s="111">
        <f t="shared" si="1"/>
        <v>10179.549999999999</v>
      </c>
    </row>
    <row r="32" spans="1:7" s="107" customFormat="1" ht="37.5" customHeight="1" outlineLevel="3">
      <c r="A32" s="104" t="s">
        <v>291</v>
      </c>
      <c r="B32" s="105" t="s">
        <v>280</v>
      </c>
      <c r="C32" s="105" t="s">
        <v>302</v>
      </c>
      <c r="D32" s="105" t="s">
        <v>300</v>
      </c>
      <c r="E32" s="113" t="s">
        <v>126</v>
      </c>
      <c r="F32" s="111">
        <f t="shared" si="1"/>
        <v>10179.549999999999</v>
      </c>
      <c r="G32" s="111">
        <f t="shared" si="1"/>
        <v>10179.549999999999</v>
      </c>
    </row>
    <row r="33" spans="1:7" s="107" customFormat="1" ht="25.5" outlineLevel="3">
      <c r="A33" s="104" t="s">
        <v>298</v>
      </c>
      <c r="B33" s="105" t="s">
        <v>280</v>
      </c>
      <c r="C33" s="105" t="s">
        <v>302</v>
      </c>
      <c r="D33" s="105" t="s">
        <v>300</v>
      </c>
      <c r="E33" s="113" t="s">
        <v>293</v>
      </c>
      <c r="F33" s="111">
        <v>10179.549999999999</v>
      </c>
      <c r="G33" s="111">
        <v>10179.549999999999</v>
      </c>
    </row>
    <row r="34" spans="1:7" s="107" customFormat="1" ht="38.25">
      <c r="A34" s="104" t="s">
        <v>303</v>
      </c>
      <c r="B34" s="105" t="s">
        <v>280</v>
      </c>
      <c r="C34" s="105" t="s">
        <v>304</v>
      </c>
      <c r="D34" s="105" t="s">
        <v>282</v>
      </c>
      <c r="E34" s="105" t="s">
        <v>195</v>
      </c>
      <c r="F34" s="114">
        <f t="shared" ref="F34:G36" si="2">F35</f>
        <v>3668</v>
      </c>
      <c r="G34" s="114">
        <f t="shared" si="2"/>
        <v>3668</v>
      </c>
    </row>
    <row r="35" spans="1:7" s="107" customFormat="1" ht="36" customHeight="1">
      <c r="A35" s="108" t="s">
        <v>305</v>
      </c>
      <c r="B35" s="105" t="s">
        <v>280</v>
      </c>
      <c r="C35" s="105" t="s">
        <v>304</v>
      </c>
      <c r="D35" s="105" t="s">
        <v>286</v>
      </c>
      <c r="E35" s="105" t="s">
        <v>195</v>
      </c>
      <c r="F35" s="114">
        <f t="shared" si="2"/>
        <v>3668</v>
      </c>
      <c r="G35" s="114">
        <f t="shared" si="2"/>
        <v>3668</v>
      </c>
    </row>
    <row r="36" spans="1:7" s="107" customFormat="1" ht="25.5">
      <c r="A36" s="108" t="s">
        <v>287</v>
      </c>
      <c r="B36" s="105" t="s">
        <v>280</v>
      </c>
      <c r="C36" s="105" t="s">
        <v>304</v>
      </c>
      <c r="D36" s="105" t="s">
        <v>288</v>
      </c>
      <c r="E36" s="105" t="s">
        <v>195</v>
      </c>
      <c r="F36" s="114">
        <f t="shared" si="2"/>
        <v>3668</v>
      </c>
      <c r="G36" s="114">
        <f t="shared" si="2"/>
        <v>3668</v>
      </c>
    </row>
    <row r="37" spans="1:7" s="107" customFormat="1" ht="38.25">
      <c r="A37" s="104" t="s">
        <v>299</v>
      </c>
      <c r="B37" s="105" t="s">
        <v>280</v>
      </c>
      <c r="C37" s="105" t="s">
        <v>304</v>
      </c>
      <c r="D37" s="105" t="s">
        <v>300</v>
      </c>
      <c r="E37" s="113" t="s">
        <v>195</v>
      </c>
      <c r="F37" s="114">
        <f>F38+F40+F42</f>
        <v>3668</v>
      </c>
      <c r="G37" s="114">
        <f>G38+G40+G42</f>
        <v>3668</v>
      </c>
    </row>
    <row r="38" spans="1:7" s="107" customFormat="1" ht="51">
      <c r="A38" s="104" t="s">
        <v>291</v>
      </c>
      <c r="B38" s="105" t="s">
        <v>280</v>
      </c>
      <c r="C38" s="105" t="s">
        <v>304</v>
      </c>
      <c r="D38" s="105" t="s">
        <v>300</v>
      </c>
      <c r="E38" s="113" t="s">
        <v>126</v>
      </c>
      <c r="F38" s="114">
        <f>F39</f>
        <v>3657</v>
      </c>
      <c r="G38" s="114">
        <f>G39</f>
        <v>3657</v>
      </c>
    </row>
    <row r="39" spans="1:7" s="107" customFormat="1" ht="25.5">
      <c r="A39" s="104" t="s">
        <v>298</v>
      </c>
      <c r="B39" s="105" t="s">
        <v>280</v>
      </c>
      <c r="C39" s="105" t="s">
        <v>304</v>
      </c>
      <c r="D39" s="105" t="s">
        <v>300</v>
      </c>
      <c r="E39" s="113" t="s">
        <v>293</v>
      </c>
      <c r="F39" s="114">
        <v>3657</v>
      </c>
      <c r="G39" s="114">
        <v>3657</v>
      </c>
    </row>
    <row r="40" spans="1:7" s="107" customFormat="1" ht="25.5">
      <c r="A40" s="104" t="s">
        <v>306</v>
      </c>
      <c r="B40" s="105" t="s">
        <v>280</v>
      </c>
      <c r="C40" s="105" t="s">
        <v>304</v>
      </c>
      <c r="D40" s="105" t="s">
        <v>300</v>
      </c>
      <c r="E40" s="113" t="s">
        <v>307</v>
      </c>
      <c r="F40" s="114">
        <f>F41</f>
        <v>10</v>
      </c>
      <c r="G40" s="114">
        <f>G41</f>
        <v>10</v>
      </c>
    </row>
    <row r="41" spans="1:7" s="107" customFormat="1" ht="38.25">
      <c r="A41" s="104" t="s">
        <v>308</v>
      </c>
      <c r="B41" s="105" t="s">
        <v>280</v>
      </c>
      <c r="C41" s="105" t="s">
        <v>304</v>
      </c>
      <c r="D41" s="105" t="s">
        <v>300</v>
      </c>
      <c r="E41" s="113" t="s">
        <v>309</v>
      </c>
      <c r="F41" s="114">
        <v>10</v>
      </c>
      <c r="G41" s="114">
        <v>10</v>
      </c>
    </row>
    <row r="42" spans="1:7" s="107" customFormat="1">
      <c r="A42" s="104" t="s">
        <v>310</v>
      </c>
      <c r="B42" s="105" t="s">
        <v>280</v>
      </c>
      <c r="C42" s="105" t="s">
        <v>304</v>
      </c>
      <c r="D42" s="105" t="s">
        <v>300</v>
      </c>
      <c r="E42" s="113" t="s">
        <v>311</v>
      </c>
      <c r="F42" s="114">
        <f>F43</f>
        <v>1</v>
      </c>
      <c r="G42" s="114">
        <f>G43</f>
        <v>1</v>
      </c>
    </row>
    <row r="43" spans="1:7" s="107" customFormat="1">
      <c r="A43" s="104" t="s">
        <v>312</v>
      </c>
      <c r="B43" s="105" t="s">
        <v>280</v>
      </c>
      <c r="C43" s="105" t="s">
        <v>304</v>
      </c>
      <c r="D43" s="105" t="s">
        <v>300</v>
      </c>
      <c r="E43" s="113" t="s">
        <v>313</v>
      </c>
      <c r="F43" s="114">
        <v>1</v>
      </c>
      <c r="G43" s="114">
        <v>1</v>
      </c>
    </row>
    <row r="44" spans="1:7" s="107" customFormat="1" outlineLevel="5">
      <c r="A44" s="104" t="s">
        <v>314</v>
      </c>
      <c r="B44" s="105" t="s">
        <v>280</v>
      </c>
      <c r="C44" s="105" t="s">
        <v>315</v>
      </c>
      <c r="D44" s="105" t="s">
        <v>282</v>
      </c>
      <c r="E44" s="105" t="s">
        <v>195</v>
      </c>
      <c r="F44" s="111">
        <f t="shared" ref="F44:G48" si="3">F45</f>
        <v>100</v>
      </c>
      <c r="G44" s="111">
        <f t="shared" si="3"/>
        <v>100</v>
      </c>
    </row>
    <row r="45" spans="1:7" s="107" customFormat="1" ht="24.75" customHeight="1" outlineLevel="5">
      <c r="A45" s="108" t="s">
        <v>305</v>
      </c>
      <c r="B45" s="105" t="s">
        <v>280</v>
      </c>
      <c r="C45" s="105" t="s">
        <v>315</v>
      </c>
      <c r="D45" s="105" t="s">
        <v>286</v>
      </c>
      <c r="E45" s="115" t="s">
        <v>195</v>
      </c>
      <c r="F45" s="114">
        <f t="shared" si="3"/>
        <v>100</v>
      </c>
      <c r="G45" s="114">
        <f t="shared" si="3"/>
        <v>100</v>
      </c>
    </row>
    <row r="46" spans="1:7" s="107" customFormat="1" ht="33" customHeight="1" outlineLevel="5">
      <c r="A46" s="108" t="s">
        <v>287</v>
      </c>
      <c r="B46" s="105" t="s">
        <v>280</v>
      </c>
      <c r="C46" s="105" t="s">
        <v>315</v>
      </c>
      <c r="D46" s="105" t="s">
        <v>288</v>
      </c>
      <c r="E46" s="105" t="s">
        <v>195</v>
      </c>
      <c r="F46" s="114">
        <f t="shared" si="3"/>
        <v>100</v>
      </c>
      <c r="G46" s="114">
        <f t="shared" si="3"/>
        <v>100</v>
      </c>
    </row>
    <row r="47" spans="1:7" s="107" customFormat="1" ht="27" customHeight="1" outlineLevel="1">
      <c r="A47" s="104" t="s">
        <v>316</v>
      </c>
      <c r="B47" s="105" t="s">
        <v>280</v>
      </c>
      <c r="C47" s="105" t="s">
        <v>315</v>
      </c>
      <c r="D47" s="105" t="s">
        <v>317</v>
      </c>
      <c r="E47" s="113" t="s">
        <v>195</v>
      </c>
      <c r="F47" s="111">
        <f t="shared" si="3"/>
        <v>100</v>
      </c>
      <c r="G47" s="111">
        <f t="shared" si="3"/>
        <v>100</v>
      </c>
    </row>
    <row r="48" spans="1:7" s="107" customFormat="1" ht="21.75" customHeight="1" outlineLevel="1">
      <c r="A48" s="108" t="s">
        <v>310</v>
      </c>
      <c r="B48" s="105" t="s">
        <v>280</v>
      </c>
      <c r="C48" s="105" t="s">
        <v>315</v>
      </c>
      <c r="D48" s="105" t="s">
        <v>317</v>
      </c>
      <c r="E48" s="105" t="s">
        <v>311</v>
      </c>
      <c r="F48" s="111">
        <f t="shared" si="3"/>
        <v>100</v>
      </c>
      <c r="G48" s="111">
        <f t="shared" si="3"/>
        <v>100</v>
      </c>
    </row>
    <row r="49" spans="1:7" s="107" customFormat="1" outlineLevel="2">
      <c r="A49" s="104" t="s">
        <v>318</v>
      </c>
      <c r="B49" s="105" t="s">
        <v>280</v>
      </c>
      <c r="C49" s="105" t="s">
        <v>315</v>
      </c>
      <c r="D49" s="105" t="s">
        <v>317</v>
      </c>
      <c r="E49" s="113" t="s">
        <v>319</v>
      </c>
      <c r="F49" s="111">
        <v>100</v>
      </c>
      <c r="G49" s="111">
        <v>100</v>
      </c>
    </row>
    <row r="50" spans="1:7" s="107" customFormat="1" outlineLevel="3">
      <c r="A50" s="104" t="s">
        <v>320</v>
      </c>
      <c r="B50" s="105" t="s">
        <v>280</v>
      </c>
      <c r="C50" s="105" t="s">
        <v>321</v>
      </c>
      <c r="D50" s="105" t="s">
        <v>282</v>
      </c>
      <c r="E50" s="105" t="s">
        <v>195</v>
      </c>
      <c r="F50" s="111">
        <f>F59+F76+F55+F51+F68</f>
        <v>28546.110000000004</v>
      </c>
      <c r="G50" s="111">
        <f>G59+G76+G55+G51+G68</f>
        <v>28546.110000000004</v>
      </c>
    </row>
    <row r="51" spans="1:7" s="107" customFormat="1" ht="50.25" customHeight="1" outlineLevel="5">
      <c r="A51" s="116" t="s">
        <v>322</v>
      </c>
      <c r="B51" s="105" t="s">
        <v>280</v>
      </c>
      <c r="C51" s="105" t="s">
        <v>321</v>
      </c>
      <c r="D51" s="105" t="s">
        <v>323</v>
      </c>
      <c r="E51" s="113" t="s">
        <v>195</v>
      </c>
      <c r="F51" s="111">
        <f t="shared" ref="F51:G53" si="4">F52</f>
        <v>93</v>
      </c>
      <c r="G51" s="111">
        <f t="shared" si="4"/>
        <v>93</v>
      </c>
    </row>
    <row r="52" spans="1:7" s="107" customFormat="1" ht="41.25" customHeight="1" outlineLevel="5">
      <c r="A52" s="116" t="s">
        <v>324</v>
      </c>
      <c r="B52" s="105" t="s">
        <v>280</v>
      </c>
      <c r="C52" s="105" t="s">
        <v>321</v>
      </c>
      <c r="D52" s="105" t="s">
        <v>325</v>
      </c>
      <c r="E52" s="113" t="s">
        <v>195</v>
      </c>
      <c r="F52" s="111">
        <f t="shared" si="4"/>
        <v>93</v>
      </c>
      <c r="G52" s="111">
        <f t="shared" si="4"/>
        <v>93</v>
      </c>
    </row>
    <row r="53" spans="1:7" s="107" customFormat="1" ht="29.25" customHeight="1" outlineLevel="5">
      <c r="A53" s="104" t="s">
        <v>306</v>
      </c>
      <c r="B53" s="105" t="s">
        <v>280</v>
      </c>
      <c r="C53" s="105" t="s">
        <v>321</v>
      </c>
      <c r="D53" s="105" t="s">
        <v>325</v>
      </c>
      <c r="E53" s="113" t="s">
        <v>307</v>
      </c>
      <c r="F53" s="111">
        <f t="shared" si="4"/>
        <v>93</v>
      </c>
      <c r="G53" s="111">
        <f t="shared" si="4"/>
        <v>93</v>
      </c>
    </row>
    <row r="54" spans="1:7" s="107" customFormat="1" ht="29.25" customHeight="1" outlineLevel="5">
      <c r="A54" s="116" t="s">
        <v>308</v>
      </c>
      <c r="B54" s="105" t="s">
        <v>280</v>
      </c>
      <c r="C54" s="105" t="s">
        <v>321</v>
      </c>
      <c r="D54" s="105" t="s">
        <v>325</v>
      </c>
      <c r="E54" s="113" t="s">
        <v>309</v>
      </c>
      <c r="F54" s="111">
        <v>93</v>
      </c>
      <c r="G54" s="111">
        <v>93</v>
      </c>
    </row>
    <row r="55" spans="1:7" s="107" customFormat="1" ht="51.75" customHeight="1" outlineLevel="3">
      <c r="A55" s="116" t="s">
        <v>326</v>
      </c>
      <c r="B55" s="105" t="s">
        <v>280</v>
      </c>
      <c r="C55" s="105" t="s">
        <v>321</v>
      </c>
      <c r="D55" s="113" t="s">
        <v>327</v>
      </c>
      <c r="E55" s="113" t="s">
        <v>195</v>
      </c>
      <c r="F55" s="111">
        <f t="shared" ref="F55:G57" si="5">F56</f>
        <v>250</v>
      </c>
      <c r="G55" s="111">
        <f t="shared" si="5"/>
        <v>250</v>
      </c>
    </row>
    <row r="56" spans="1:7" s="107" customFormat="1" ht="40.5" customHeight="1" outlineLevel="3">
      <c r="A56" s="116" t="s">
        <v>328</v>
      </c>
      <c r="B56" s="105" t="s">
        <v>280</v>
      </c>
      <c r="C56" s="105" t="s">
        <v>321</v>
      </c>
      <c r="D56" s="113" t="s">
        <v>329</v>
      </c>
      <c r="E56" s="113" t="s">
        <v>195</v>
      </c>
      <c r="F56" s="111">
        <f t="shared" si="5"/>
        <v>250</v>
      </c>
      <c r="G56" s="111">
        <f t="shared" si="5"/>
        <v>250</v>
      </c>
    </row>
    <row r="57" spans="1:7" s="107" customFormat="1" ht="32.25" customHeight="1" outlineLevel="3">
      <c r="A57" s="104" t="s">
        <v>306</v>
      </c>
      <c r="B57" s="105" t="s">
        <v>280</v>
      </c>
      <c r="C57" s="105" t="s">
        <v>321</v>
      </c>
      <c r="D57" s="113" t="s">
        <v>329</v>
      </c>
      <c r="E57" s="113" t="s">
        <v>307</v>
      </c>
      <c r="F57" s="111">
        <f t="shared" si="5"/>
        <v>250</v>
      </c>
      <c r="G57" s="111">
        <f t="shared" si="5"/>
        <v>250</v>
      </c>
    </row>
    <row r="58" spans="1:7" s="107" customFormat="1" ht="38.25" customHeight="1" outlineLevel="3">
      <c r="A58" s="116" t="s">
        <v>308</v>
      </c>
      <c r="B58" s="105" t="s">
        <v>280</v>
      </c>
      <c r="C58" s="105" t="s">
        <v>321</v>
      </c>
      <c r="D58" s="113" t="s">
        <v>329</v>
      </c>
      <c r="E58" s="113" t="s">
        <v>309</v>
      </c>
      <c r="F58" s="111">
        <v>250</v>
      </c>
      <c r="G58" s="111">
        <v>250</v>
      </c>
    </row>
    <row r="59" spans="1:7" s="107" customFormat="1" ht="45.75" customHeight="1" outlineLevel="5">
      <c r="A59" s="104" t="s">
        <v>330</v>
      </c>
      <c r="B59" s="105" t="s">
        <v>280</v>
      </c>
      <c r="C59" s="105" t="s">
        <v>321</v>
      </c>
      <c r="D59" s="105" t="s">
        <v>331</v>
      </c>
      <c r="E59" s="105" t="s">
        <v>195</v>
      </c>
      <c r="F59" s="111">
        <f>F60+F64</f>
        <v>3073.5</v>
      </c>
      <c r="G59" s="111">
        <f>G60+G64</f>
        <v>3073.5</v>
      </c>
    </row>
    <row r="60" spans="1:7" s="107" customFormat="1" ht="31.5" customHeight="1" outlineLevel="1">
      <c r="A60" s="104" t="s">
        <v>332</v>
      </c>
      <c r="B60" s="105" t="s">
        <v>280</v>
      </c>
      <c r="C60" s="105" t="s">
        <v>321</v>
      </c>
      <c r="D60" s="105" t="s">
        <v>333</v>
      </c>
      <c r="E60" s="105" t="s">
        <v>195</v>
      </c>
      <c r="F60" s="111">
        <f t="shared" ref="F60:G62" si="6">F61</f>
        <v>2573.5</v>
      </c>
      <c r="G60" s="111">
        <f t="shared" si="6"/>
        <v>2573.5</v>
      </c>
    </row>
    <row r="61" spans="1:7" s="107" customFormat="1" ht="50.25" customHeight="1" outlineLevel="1">
      <c r="A61" s="104" t="s">
        <v>334</v>
      </c>
      <c r="B61" s="105" t="s">
        <v>280</v>
      </c>
      <c r="C61" s="105" t="s">
        <v>321</v>
      </c>
      <c r="D61" s="105" t="s">
        <v>335</v>
      </c>
      <c r="E61" s="105" t="s">
        <v>195</v>
      </c>
      <c r="F61" s="111">
        <f t="shared" si="6"/>
        <v>2573.5</v>
      </c>
      <c r="G61" s="111">
        <f t="shared" si="6"/>
        <v>2573.5</v>
      </c>
    </row>
    <row r="62" spans="1:7" s="107" customFormat="1" ht="38.25" outlineLevel="1">
      <c r="A62" s="104" t="s">
        <v>336</v>
      </c>
      <c r="B62" s="105" t="s">
        <v>280</v>
      </c>
      <c r="C62" s="105" t="s">
        <v>321</v>
      </c>
      <c r="D62" s="105" t="s">
        <v>335</v>
      </c>
      <c r="E62" s="105" t="s">
        <v>337</v>
      </c>
      <c r="F62" s="111">
        <f t="shared" si="6"/>
        <v>2573.5</v>
      </c>
      <c r="G62" s="111">
        <f t="shared" si="6"/>
        <v>2573.5</v>
      </c>
    </row>
    <row r="63" spans="1:7" s="107" customFormat="1" outlineLevel="1">
      <c r="A63" s="104" t="s">
        <v>338</v>
      </c>
      <c r="B63" s="105" t="s">
        <v>280</v>
      </c>
      <c r="C63" s="105" t="s">
        <v>321</v>
      </c>
      <c r="D63" s="105" t="s">
        <v>335</v>
      </c>
      <c r="E63" s="105" t="s">
        <v>339</v>
      </c>
      <c r="F63" s="111">
        <v>2573.5</v>
      </c>
      <c r="G63" s="111">
        <v>2573.5</v>
      </c>
    </row>
    <row r="64" spans="1:7" s="107" customFormat="1" ht="25.5" outlineLevel="1">
      <c r="A64" s="116" t="s">
        <v>340</v>
      </c>
      <c r="B64" s="105" t="s">
        <v>280</v>
      </c>
      <c r="C64" s="105" t="s">
        <v>321</v>
      </c>
      <c r="D64" s="105" t="s">
        <v>341</v>
      </c>
      <c r="E64" s="105" t="s">
        <v>195</v>
      </c>
      <c r="F64" s="111">
        <f t="shared" ref="F64:G66" si="7">F65</f>
        <v>500</v>
      </c>
      <c r="G64" s="111">
        <f t="shared" si="7"/>
        <v>500</v>
      </c>
    </row>
    <row r="65" spans="1:7" s="107" customFormat="1" ht="32.25" customHeight="1" outlineLevel="1">
      <c r="A65" s="116" t="s">
        <v>342</v>
      </c>
      <c r="B65" s="105" t="s">
        <v>280</v>
      </c>
      <c r="C65" s="105" t="s">
        <v>321</v>
      </c>
      <c r="D65" s="105" t="s">
        <v>343</v>
      </c>
      <c r="E65" s="105" t="s">
        <v>195</v>
      </c>
      <c r="F65" s="111">
        <f t="shared" si="7"/>
        <v>500</v>
      </c>
      <c r="G65" s="111">
        <f t="shared" si="7"/>
        <v>500</v>
      </c>
    </row>
    <row r="66" spans="1:7" s="107" customFormat="1" ht="25.5" outlineLevel="1">
      <c r="A66" s="104" t="s">
        <v>306</v>
      </c>
      <c r="B66" s="105" t="s">
        <v>280</v>
      </c>
      <c r="C66" s="105" t="s">
        <v>321</v>
      </c>
      <c r="D66" s="105" t="s">
        <v>343</v>
      </c>
      <c r="E66" s="105" t="s">
        <v>307</v>
      </c>
      <c r="F66" s="111">
        <f t="shared" si="7"/>
        <v>500</v>
      </c>
      <c r="G66" s="111">
        <f t="shared" si="7"/>
        <v>500</v>
      </c>
    </row>
    <row r="67" spans="1:7" s="107" customFormat="1" ht="38.25" outlineLevel="1">
      <c r="A67" s="116" t="s">
        <v>308</v>
      </c>
      <c r="B67" s="105" t="s">
        <v>280</v>
      </c>
      <c r="C67" s="105" t="s">
        <v>321</v>
      </c>
      <c r="D67" s="105" t="s">
        <v>343</v>
      </c>
      <c r="E67" s="105" t="s">
        <v>309</v>
      </c>
      <c r="F67" s="111">
        <v>500</v>
      </c>
      <c r="G67" s="111">
        <v>500</v>
      </c>
    </row>
    <row r="68" spans="1:7" s="107" customFormat="1" ht="38.25" outlineLevel="1">
      <c r="A68" s="117" t="s">
        <v>346</v>
      </c>
      <c r="B68" s="105" t="s">
        <v>280</v>
      </c>
      <c r="C68" s="105" t="s">
        <v>321</v>
      </c>
      <c r="D68" s="105" t="s">
        <v>347</v>
      </c>
      <c r="E68" s="105" t="s">
        <v>195</v>
      </c>
      <c r="F68" s="111">
        <f>F69+F73</f>
        <v>495.70000000000005</v>
      </c>
      <c r="G68" s="111">
        <f>G69+G73</f>
        <v>495.70000000000005</v>
      </c>
    </row>
    <row r="69" spans="1:7" s="107" customFormat="1" ht="38.25" outlineLevel="1">
      <c r="A69" s="117" t="s">
        <v>352</v>
      </c>
      <c r="B69" s="105" t="s">
        <v>280</v>
      </c>
      <c r="C69" s="105" t="s">
        <v>321</v>
      </c>
      <c r="D69" s="105" t="s">
        <v>353</v>
      </c>
      <c r="E69" s="105" t="s">
        <v>195</v>
      </c>
      <c r="F69" s="111">
        <f t="shared" ref="F69:G71" si="8">F70</f>
        <v>296.8</v>
      </c>
      <c r="G69" s="111">
        <f t="shared" si="8"/>
        <v>296.8</v>
      </c>
    </row>
    <row r="70" spans="1:7" s="107" customFormat="1" ht="38.25" outlineLevel="1">
      <c r="A70" s="117" t="s">
        <v>354</v>
      </c>
      <c r="B70" s="105" t="s">
        <v>280</v>
      </c>
      <c r="C70" s="105" t="s">
        <v>321</v>
      </c>
      <c r="D70" s="105" t="s">
        <v>355</v>
      </c>
      <c r="E70" s="105" t="s">
        <v>195</v>
      </c>
      <c r="F70" s="111">
        <f t="shared" si="8"/>
        <v>296.8</v>
      </c>
      <c r="G70" s="111">
        <f t="shared" si="8"/>
        <v>296.8</v>
      </c>
    </row>
    <row r="71" spans="1:7" s="107" customFormat="1" ht="25.5" outlineLevel="1">
      <c r="A71" s="104" t="s">
        <v>306</v>
      </c>
      <c r="B71" s="105" t="s">
        <v>280</v>
      </c>
      <c r="C71" s="105" t="s">
        <v>321</v>
      </c>
      <c r="D71" s="105" t="s">
        <v>355</v>
      </c>
      <c r="E71" s="105" t="s">
        <v>307</v>
      </c>
      <c r="F71" s="111">
        <f t="shared" si="8"/>
        <v>296.8</v>
      </c>
      <c r="G71" s="111">
        <f t="shared" si="8"/>
        <v>296.8</v>
      </c>
    </row>
    <row r="72" spans="1:7" s="107" customFormat="1" ht="38.25" outlineLevel="1">
      <c r="A72" s="116" t="s">
        <v>308</v>
      </c>
      <c r="B72" s="105" t="s">
        <v>280</v>
      </c>
      <c r="C72" s="105" t="s">
        <v>321</v>
      </c>
      <c r="D72" s="105" t="s">
        <v>355</v>
      </c>
      <c r="E72" s="105" t="s">
        <v>309</v>
      </c>
      <c r="F72" s="111">
        <v>296.8</v>
      </c>
      <c r="G72" s="111">
        <v>296.8</v>
      </c>
    </row>
    <row r="73" spans="1:7" s="107" customFormat="1" ht="25.5" outlineLevel="1">
      <c r="A73" s="116" t="s">
        <v>356</v>
      </c>
      <c r="B73" s="105" t="s">
        <v>280</v>
      </c>
      <c r="C73" s="105" t="s">
        <v>321</v>
      </c>
      <c r="D73" s="105" t="s">
        <v>357</v>
      </c>
      <c r="E73" s="105" t="s">
        <v>195</v>
      </c>
      <c r="F73" s="111">
        <f>F74</f>
        <v>198.9</v>
      </c>
      <c r="G73" s="111">
        <f>G74</f>
        <v>198.9</v>
      </c>
    </row>
    <row r="74" spans="1:7" s="107" customFormat="1" ht="25.5" outlineLevel="1">
      <c r="A74" s="104" t="s">
        <v>306</v>
      </c>
      <c r="B74" s="105" t="s">
        <v>280</v>
      </c>
      <c r="C74" s="105" t="s">
        <v>321</v>
      </c>
      <c r="D74" s="105" t="s">
        <v>357</v>
      </c>
      <c r="E74" s="105" t="s">
        <v>307</v>
      </c>
      <c r="F74" s="111">
        <f>F75</f>
        <v>198.9</v>
      </c>
      <c r="G74" s="111">
        <f>G75</f>
        <v>198.9</v>
      </c>
    </row>
    <row r="75" spans="1:7" s="107" customFormat="1" ht="38.25" outlineLevel="1">
      <c r="A75" s="116" t="s">
        <v>308</v>
      </c>
      <c r="B75" s="105" t="s">
        <v>280</v>
      </c>
      <c r="C75" s="105" t="s">
        <v>321</v>
      </c>
      <c r="D75" s="105" t="s">
        <v>357</v>
      </c>
      <c r="E75" s="105" t="s">
        <v>309</v>
      </c>
      <c r="F75" s="111">
        <v>198.9</v>
      </c>
      <c r="G75" s="111">
        <v>198.9</v>
      </c>
    </row>
    <row r="76" spans="1:7" s="107" customFormat="1" ht="30" customHeight="1" outlineLevel="3">
      <c r="A76" s="108" t="s">
        <v>305</v>
      </c>
      <c r="B76" s="105" t="s">
        <v>280</v>
      </c>
      <c r="C76" s="105" t="s">
        <v>321</v>
      </c>
      <c r="D76" s="105" t="s">
        <v>286</v>
      </c>
      <c r="E76" s="105" t="s">
        <v>195</v>
      </c>
      <c r="F76" s="111">
        <f>F77</f>
        <v>24633.910000000003</v>
      </c>
      <c r="G76" s="111">
        <f>G77</f>
        <v>24633.910000000003</v>
      </c>
    </row>
    <row r="77" spans="1:7" s="107" customFormat="1" ht="25.5" outlineLevel="3">
      <c r="A77" s="108" t="s">
        <v>287</v>
      </c>
      <c r="B77" s="105" t="s">
        <v>280</v>
      </c>
      <c r="C77" s="105" t="s">
        <v>321</v>
      </c>
      <c r="D77" s="105" t="s">
        <v>288</v>
      </c>
      <c r="E77" s="105" t="s">
        <v>195</v>
      </c>
      <c r="F77" s="111">
        <f>F78+F86+F93+F100+F105+F110+F83</f>
        <v>24633.910000000003</v>
      </c>
      <c r="G77" s="111">
        <f>G78+G86+G93+G100+G105+G110+G83</f>
        <v>24633.910000000003</v>
      </c>
    </row>
    <row r="78" spans="1:7" s="107" customFormat="1" ht="31.5" customHeight="1" outlineLevel="3">
      <c r="A78" s="104" t="s">
        <v>299</v>
      </c>
      <c r="B78" s="105" t="s">
        <v>280</v>
      </c>
      <c r="C78" s="105" t="s">
        <v>321</v>
      </c>
      <c r="D78" s="105" t="s">
        <v>300</v>
      </c>
      <c r="E78" s="113" t="s">
        <v>195</v>
      </c>
      <c r="F78" s="111">
        <f>F79+F81</f>
        <v>3811.51</v>
      </c>
      <c r="G78" s="111">
        <f>G79+G81</f>
        <v>3811.51</v>
      </c>
    </row>
    <row r="79" spans="1:7" s="107" customFormat="1" ht="51" outlineLevel="3">
      <c r="A79" s="104" t="s">
        <v>291</v>
      </c>
      <c r="B79" s="105" t="s">
        <v>280</v>
      </c>
      <c r="C79" s="105" t="s">
        <v>321</v>
      </c>
      <c r="D79" s="105" t="s">
        <v>300</v>
      </c>
      <c r="E79" s="113" t="s">
        <v>126</v>
      </c>
      <c r="F79" s="111">
        <f>F80</f>
        <v>3724.51</v>
      </c>
      <c r="G79" s="111">
        <f>G80</f>
        <v>3724.51</v>
      </c>
    </row>
    <row r="80" spans="1:7" s="107" customFormat="1" ht="25.5" outlineLevel="3">
      <c r="A80" s="104" t="s">
        <v>298</v>
      </c>
      <c r="B80" s="105" t="s">
        <v>280</v>
      </c>
      <c r="C80" s="105" t="s">
        <v>321</v>
      </c>
      <c r="D80" s="105" t="s">
        <v>300</v>
      </c>
      <c r="E80" s="113" t="s">
        <v>293</v>
      </c>
      <c r="F80" s="111">
        <v>3724.51</v>
      </c>
      <c r="G80" s="111">
        <v>3724.51</v>
      </c>
    </row>
    <row r="81" spans="1:7" s="107" customFormat="1" outlineLevel="3">
      <c r="A81" s="108" t="s">
        <v>310</v>
      </c>
      <c r="B81" s="105" t="s">
        <v>280</v>
      </c>
      <c r="C81" s="105" t="s">
        <v>321</v>
      </c>
      <c r="D81" s="105" t="s">
        <v>300</v>
      </c>
      <c r="E81" s="105" t="s">
        <v>311</v>
      </c>
      <c r="F81" s="111">
        <f>F82</f>
        <v>87</v>
      </c>
      <c r="G81" s="111">
        <f>G82</f>
        <v>87</v>
      </c>
    </row>
    <row r="82" spans="1:7" s="107" customFormat="1" outlineLevel="3">
      <c r="A82" s="104" t="s">
        <v>312</v>
      </c>
      <c r="B82" s="105" t="s">
        <v>280</v>
      </c>
      <c r="C82" s="105" t="s">
        <v>321</v>
      </c>
      <c r="D82" s="105" t="s">
        <v>300</v>
      </c>
      <c r="E82" s="105" t="s">
        <v>313</v>
      </c>
      <c r="F82" s="111">
        <v>87</v>
      </c>
      <c r="G82" s="111">
        <v>87</v>
      </c>
    </row>
    <row r="83" spans="1:7" s="107" customFormat="1" ht="51.75" customHeight="1" outlineLevel="3">
      <c r="A83" s="116" t="s">
        <v>358</v>
      </c>
      <c r="B83" s="105" t="s">
        <v>280</v>
      </c>
      <c r="C83" s="105" t="s">
        <v>321</v>
      </c>
      <c r="D83" s="105" t="s">
        <v>359</v>
      </c>
      <c r="E83" s="105" t="s">
        <v>195</v>
      </c>
      <c r="F83" s="111">
        <f>F84</f>
        <v>60</v>
      </c>
      <c r="G83" s="111">
        <f>G84</f>
        <v>60</v>
      </c>
    </row>
    <row r="84" spans="1:7" s="107" customFormat="1" outlineLevel="3">
      <c r="A84" s="116" t="s">
        <v>360</v>
      </c>
      <c r="B84" s="105" t="s">
        <v>280</v>
      </c>
      <c r="C84" s="105" t="s">
        <v>321</v>
      </c>
      <c r="D84" s="105" t="s">
        <v>359</v>
      </c>
      <c r="E84" s="105" t="s">
        <v>361</v>
      </c>
      <c r="F84" s="111">
        <f>F85</f>
        <v>60</v>
      </c>
      <c r="G84" s="111">
        <f>G85</f>
        <v>60</v>
      </c>
    </row>
    <row r="85" spans="1:7" s="107" customFormat="1" outlineLevel="3">
      <c r="A85" s="116" t="s">
        <v>362</v>
      </c>
      <c r="B85" s="105" t="s">
        <v>280</v>
      </c>
      <c r="C85" s="105" t="s">
        <v>321</v>
      </c>
      <c r="D85" s="105" t="s">
        <v>359</v>
      </c>
      <c r="E85" s="105" t="s">
        <v>363</v>
      </c>
      <c r="F85" s="111">
        <v>60</v>
      </c>
      <c r="G85" s="111">
        <v>60</v>
      </c>
    </row>
    <row r="86" spans="1:7" s="107" customFormat="1" ht="36" customHeight="1" outlineLevel="3">
      <c r="A86" s="104" t="s">
        <v>364</v>
      </c>
      <c r="B86" s="105" t="s">
        <v>280</v>
      </c>
      <c r="C86" s="105" t="s">
        <v>321</v>
      </c>
      <c r="D86" s="105" t="s">
        <v>365</v>
      </c>
      <c r="E86" s="113" t="s">
        <v>195</v>
      </c>
      <c r="F86" s="111">
        <f>F87+F89+F91</f>
        <v>17325</v>
      </c>
      <c r="G86" s="111">
        <f>G87+G89+G91</f>
        <v>17325</v>
      </c>
    </row>
    <row r="87" spans="1:7" s="107" customFormat="1" ht="51" outlineLevel="3">
      <c r="A87" s="104" t="s">
        <v>291</v>
      </c>
      <c r="B87" s="105" t="s">
        <v>280</v>
      </c>
      <c r="C87" s="105" t="s">
        <v>321</v>
      </c>
      <c r="D87" s="105" t="s">
        <v>365</v>
      </c>
      <c r="E87" s="105" t="s">
        <v>126</v>
      </c>
      <c r="F87" s="111">
        <f>F88</f>
        <v>10120</v>
      </c>
      <c r="G87" s="111">
        <f>G88</f>
        <v>10120</v>
      </c>
    </row>
    <row r="88" spans="1:7" s="107" customFormat="1" ht="25.5" outlineLevel="3">
      <c r="A88" s="104" t="s">
        <v>366</v>
      </c>
      <c r="B88" s="105" t="s">
        <v>280</v>
      </c>
      <c r="C88" s="105" t="s">
        <v>321</v>
      </c>
      <c r="D88" s="105" t="s">
        <v>365</v>
      </c>
      <c r="E88" s="105" t="s">
        <v>367</v>
      </c>
      <c r="F88" s="111">
        <v>10120</v>
      </c>
      <c r="G88" s="111">
        <v>10120</v>
      </c>
    </row>
    <row r="89" spans="1:7" s="107" customFormat="1" ht="35.25" customHeight="1" outlineLevel="3">
      <c r="A89" s="104" t="s">
        <v>306</v>
      </c>
      <c r="B89" s="105" t="s">
        <v>280</v>
      </c>
      <c r="C89" s="105" t="s">
        <v>321</v>
      </c>
      <c r="D89" s="105" t="s">
        <v>365</v>
      </c>
      <c r="E89" s="105" t="s">
        <v>307</v>
      </c>
      <c r="F89" s="111">
        <f>F90</f>
        <v>6905</v>
      </c>
      <c r="G89" s="111">
        <f>G90</f>
        <v>6905</v>
      </c>
    </row>
    <row r="90" spans="1:7" s="107" customFormat="1" ht="25.5" outlineLevel="3">
      <c r="A90" s="104" t="s">
        <v>368</v>
      </c>
      <c r="B90" s="105" t="s">
        <v>280</v>
      </c>
      <c r="C90" s="105" t="s">
        <v>321</v>
      </c>
      <c r="D90" s="105" t="s">
        <v>365</v>
      </c>
      <c r="E90" s="105" t="s">
        <v>309</v>
      </c>
      <c r="F90" s="111">
        <v>6905</v>
      </c>
      <c r="G90" s="111">
        <v>6905</v>
      </c>
    </row>
    <row r="91" spans="1:7" s="107" customFormat="1" outlineLevel="3">
      <c r="A91" s="108" t="s">
        <v>310</v>
      </c>
      <c r="B91" s="105" t="s">
        <v>280</v>
      </c>
      <c r="C91" s="105" t="s">
        <v>321</v>
      </c>
      <c r="D91" s="105" t="s">
        <v>365</v>
      </c>
      <c r="E91" s="105" t="s">
        <v>311</v>
      </c>
      <c r="F91" s="111">
        <f>F92</f>
        <v>300</v>
      </c>
      <c r="G91" s="111">
        <f>G92</f>
        <v>300</v>
      </c>
    </row>
    <row r="92" spans="1:7" s="107" customFormat="1" outlineLevel="3">
      <c r="A92" s="104" t="s">
        <v>312</v>
      </c>
      <c r="B92" s="105" t="s">
        <v>280</v>
      </c>
      <c r="C92" s="105" t="s">
        <v>321</v>
      </c>
      <c r="D92" s="105" t="s">
        <v>365</v>
      </c>
      <c r="E92" s="105" t="s">
        <v>313</v>
      </c>
      <c r="F92" s="111">
        <v>300</v>
      </c>
      <c r="G92" s="111">
        <v>300</v>
      </c>
    </row>
    <row r="93" spans="1:7" s="107" customFormat="1" ht="36" customHeight="1" outlineLevel="2">
      <c r="A93" s="104" t="s">
        <v>369</v>
      </c>
      <c r="B93" s="105" t="s">
        <v>280</v>
      </c>
      <c r="C93" s="105" t="s">
        <v>321</v>
      </c>
      <c r="D93" s="105" t="s">
        <v>370</v>
      </c>
      <c r="E93" s="113" t="s">
        <v>195</v>
      </c>
      <c r="F93" s="111">
        <f>F94+F96+F98</f>
        <v>1245</v>
      </c>
      <c r="G93" s="111">
        <f>G94+G96+G98</f>
        <v>1245</v>
      </c>
    </row>
    <row r="94" spans="1:7" s="107" customFormat="1" ht="42" customHeight="1" outlineLevel="2">
      <c r="A94" s="104" t="s">
        <v>291</v>
      </c>
      <c r="B94" s="105" t="s">
        <v>280</v>
      </c>
      <c r="C94" s="105" t="s">
        <v>321</v>
      </c>
      <c r="D94" s="105" t="s">
        <v>370</v>
      </c>
      <c r="E94" s="113" t="s">
        <v>126</v>
      </c>
      <c r="F94" s="111">
        <f>F95</f>
        <v>1070</v>
      </c>
      <c r="G94" s="111">
        <f>G95</f>
        <v>1070</v>
      </c>
    </row>
    <row r="95" spans="1:7" s="107" customFormat="1" ht="36" customHeight="1" outlineLevel="2">
      <c r="A95" s="104" t="s">
        <v>298</v>
      </c>
      <c r="B95" s="105" t="s">
        <v>280</v>
      </c>
      <c r="C95" s="105" t="s">
        <v>321</v>
      </c>
      <c r="D95" s="105" t="s">
        <v>370</v>
      </c>
      <c r="E95" s="113" t="s">
        <v>293</v>
      </c>
      <c r="F95" s="111">
        <v>1070</v>
      </c>
      <c r="G95" s="111">
        <v>1070</v>
      </c>
    </row>
    <row r="96" spans="1:7" s="107" customFormat="1" ht="36" customHeight="1" outlineLevel="2">
      <c r="A96" s="104" t="s">
        <v>306</v>
      </c>
      <c r="B96" s="105" t="s">
        <v>280</v>
      </c>
      <c r="C96" s="105" t="s">
        <v>321</v>
      </c>
      <c r="D96" s="105" t="s">
        <v>370</v>
      </c>
      <c r="E96" s="113" t="s">
        <v>307</v>
      </c>
      <c r="F96" s="111">
        <f>F97</f>
        <v>174</v>
      </c>
      <c r="G96" s="111">
        <f>G97</f>
        <v>174</v>
      </c>
    </row>
    <row r="97" spans="1:7" s="107" customFormat="1" ht="36" customHeight="1" outlineLevel="2">
      <c r="A97" s="104" t="s">
        <v>368</v>
      </c>
      <c r="B97" s="105" t="s">
        <v>280</v>
      </c>
      <c r="C97" s="105" t="s">
        <v>321</v>
      </c>
      <c r="D97" s="105" t="s">
        <v>370</v>
      </c>
      <c r="E97" s="113" t="s">
        <v>309</v>
      </c>
      <c r="F97" s="111">
        <v>174</v>
      </c>
      <c r="G97" s="111">
        <v>174</v>
      </c>
    </row>
    <row r="98" spans="1:7" s="107" customFormat="1" ht="20.25" customHeight="1" outlineLevel="2">
      <c r="A98" s="108" t="s">
        <v>310</v>
      </c>
      <c r="B98" s="105" t="s">
        <v>280</v>
      </c>
      <c r="C98" s="105" t="s">
        <v>321</v>
      </c>
      <c r="D98" s="105" t="s">
        <v>370</v>
      </c>
      <c r="E98" s="105" t="s">
        <v>311</v>
      </c>
      <c r="F98" s="111">
        <f>F99</f>
        <v>1</v>
      </c>
      <c r="G98" s="111">
        <f>G99</f>
        <v>1</v>
      </c>
    </row>
    <row r="99" spans="1:7" s="107" customFormat="1" outlineLevel="2">
      <c r="A99" s="104" t="s">
        <v>312</v>
      </c>
      <c r="B99" s="105" t="s">
        <v>280</v>
      </c>
      <c r="C99" s="105" t="s">
        <v>321</v>
      </c>
      <c r="D99" s="105" t="s">
        <v>370</v>
      </c>
      <c r="E99" s="113" t="s">
        <v>313</v>
      </c>
      <c r="F99" s="111">
        <v>1</v>
      </c>
      <c r="G99" s="111">
        <v>1</v>
      </c>
    </row>
    <row r="100" spans="1:7" s="107" customFormat="1" ht="50.25" customHeight="1" outlineLevel="2">
      <c r="A100" s="104" t="s">
        <v>371</v>
      </c>
      <c r="B100" s="105" t="s">
        <v>280</v>
      </c>
      <c r="C100" s="105" t="s">
        <v>321</v>
      </c>
      <c r="D100" s="105" t="s">
        <v>372</v>
      </c>
      <c r="E100" s="113" t="s">
        <v>195</v>
      </c>
      <c r="F100" s="111">
        <f>F101+F103</f>
        <v>1003.4</v>
      </c>
      <c r="G100" s="111">
        <f>G101+G103</f>
        <v>1003.4</v>
      </c>
    </row>
    <row r="101" spans="1:7" s="107" customFormat="1" ht="37.5" customHeight="1" outlineLevel="2">
      <c r="A101" s="104" t="s">
        <v>291</v>
      </c>
      <c r="B101" s="105" t="s">
        <v>280</v>
      </c>
      <c r="C101" s="105" t="s">
        <v>321</v>
      </c>
      <c r="D101" s="105" t="s">
        <v>372</v>
      </c>
      <c r="E101" s="113" t="s">
        <v>126</v>
      </c>
      <c r="F101" s="111">
        <f>F102</f>
        <v>855</v>
      </c>
      <c r="G101" s="111">
        <f>G102</f>
        <v>855</v>
      </c>
    </row>
    <row r="102" spans="1:7" s="107" customFormat="1" ht="25.5" outlineLevel="2">
      <c r="A102" s="104" t="s">
        <v>298</v>
      </c>
      <c r="B102" s="105" t="s">
        <v>280</v>
      </c>
      <c r="C102" s="105" t="s">
        <v>321</v>
      </c>
      <c r="D102" s="105" t="s">
        <v>372</v>
      </c>
      <c r="E102" s="113" t="s">
        <v>293</v>
      </c>
      <c r="F102" s="111">
        <v>855</v>
      </c>
      <c r="G102" s="111">
        <v>855</v>
      </c>
    </row>
    <row r="103" spans="1:7" s="107" customFormat="1" ht="25.5" outlineLevel="2">
      <c r="A103" s="104" t="s">
        <v>306</v>
      </c>
      <c r="B103" s="105" t="s">
        <v>280</v>
      </c>
      <c r="C103" s="105" t="s">
        <v>321</v>
      </c>
      <c r="D103" s="105" t="s">
        <v>372</v>
      </c>
      <c r="E103" s="113" t="s">
        <v>307</v>
      </c>
      <c r="F103" s="111">
        <f>F104</f>
        <v>148.4</v>
      </c>
      <c r="G103" s="111">
        <f>G104</f>
        <v>148.4</v>
      </c>
    </row>
    <row r="104" spans="1:7" s="107" customFormat="1" ht="25.5" outlineLevel="2">
      <c r="A104" s="104" t="s">
        <v>368</v>
      </c>
      <c r="B104" s="105" t="s">
        <v>280</v>
      </c>
      <c r="C104" s="105" t="s">
        <v>321</v>
      </c>
      <c r="D104" s="105" t="s">
        <v>372</v>
      </c>
      <c r="E104" s="113" t="s">
        <v>309</v>
      </c>
      <c r="F104" s="111">
        <v>148.4</v>
      </c>
      <c r="G104" s="111">
        <v>148.4</v>
      </c>
    </row>
    <row r="105" spans="1:7" s="107" customFormat="1" ht="42.75" customHeight="1" outlineLevel="2">
      <c r="A105" s="104" t="s">
        <v>256</v>
      </c>
      <c r="B105" s="105" t="s">
        <v>280</v>
      </c>
      <c r="C105" s="105" t="s">
        <v>321</v>
      </c>
      <c r="D105" s="105" t="s">
        <v>373</v>
      </c>
      <c r="E105" s="113" t="s">
        <v>195</v>
      </c>
      <c r="F105" s="111">
        <f>F106+F108</f>
        <v>651</v>
      </c>
      <c r="G105" s="111">
        <f>G106+G108</f>
        <v>651</v>
      </c>
    </row>
    <row r="106" spans="1:7" s="107" customFormat="1" ht="42" customHeight="1" outlineLevel="2">
      <c r="A106" s="104" t="s">
        <v>291</v>
      </c>
      <c r="B106" s="105" t="s">
        <v>280</v>
      </c>
      <c r="C106" s="105" t="s">
        <v>321</v>
      </c>
      <c r="D106" s="105" t="s">
        <v>373</v>
      </c>
      <c r="E106" s="113" t="s">
        <v>126</v>
      </c>
      <c r="F106" s="111">
        <f>F107</f>
        <v>626</v>
      </c>
      <c r="G106" s="111">
        <f>G107</f>
        <v>626</v>
      </c>
    </row>
    <row r="107" spans="1:7" s="107" customFormat="1" ht="34.5" customHeight="1" outlineLevel="2">
      <c r="A107" s="104" t="s">
        <v>298</v>
      </c>
      <c r="B107" s="105" t="s">
        <v>280</v>
      </c>
      <c r="C107" s="105" t="s">
        <v>321</v>
      </c>
      <c r="D107" s="105" t="s">
        <v>373</v>
      </c>
      <c r="E107" s="113" t="s">
        <v>293</v>
      </c>
      <c r="F107" s="111">
        <v>626</v>
      </c>
      <c r="G107" s="111">
        <v>626</v>
      </c>
    </row>
    <row r="108" spans="1:7" s="107" customFormat="1" ht="30.75" customHeight="1" outlineLevel="2">
      <c r="A108" s="104" t="s">
        <v>306</v>
      </c>
      <c r="B108" s="105" t="s">
        <v>280</v>
      </c>
      <c r="C108" s="105" t="s">
        <v>321</v>
      </c>
      <c r="D108" s="105" t="s">
        <v>373</v>
      </c>
      <c r="E108" s="113" t="s">
        <v>307</v>
      </c>
      <c r="F108" s="111">
        <f>F109</f>
        <v>25</v>
      </c>
      <c r="G108" s="111">
        <f>G109</f>
        <v>25</v>
      </c>
    </row>
    <row r="109" spans="1:7" s="107" customFormat="1" ht="25.5" outlineLevel="2">
      <c r="A109" s="104" t="s">
        <v>368</v>
      </c>
      <c r="B109" s="105" t="s">
        <v>280</v>
      </c>
      <c r="C109" s="105" t="s">
        <v>321</v>
      </c>
      <c r="D109" s="105" t="s">
        <v>373</v>
      </c>
      <c r="E109" s="113" t="s">
        <v>309</v>
      </c>
      <c r="F109" s="111">
        <v>25</v>
      </c>
      <c r="G109" s="111">
        <v>25</v>
      </c>
    </row>
    <row r="110" spans="1:7" s="107" customFormat="1" ht="51" outlineLevel="1">
      <c r="A110" s="104" t="s">
        <v>374</v>
      </c>
      <c r="B110" s="105" t="s">
        <v>280</v>
      </c>
      <c r="C110" s="105" t="s">
        <v>321</v>
      </c>
      <c r="D110" s="105" t="s">
        <v>375</v>
      </c>
      <c r="E110" s="105" t="s">
        <v>195</v>
      </c>
      <c r="F110" s="111">
        <f>F111+F113</f>
        <v>538</v>
      </c>
      <c r="G110" s="111">
        <f>G111+G113</f>
        <v>538</v>
      </c>
    </row>
    <row r="111" spans="1:7" s="107" customFormat="1" ht="51" outlineLevel="1">
      <c r="A111" s="104" t="s">
        <v>291</v>
      </c>
      <c r="B111" s="105" t="s">
        <v>280</v>
      </c>
      <c r="C111" s="105" t="s">
        <v>321</v>
      </c>
      <c r="D111" s="105" t="s">
        <v>375</v>
      </c>
      <c r="E111" s="113" t="s">
        <v>126</v>
      </c>
      <c r="F111" s="111">
        <f>F112</f>
        <v>419</v>
      </c>
      <c r="G111" s="111">
        <f>G112</f>
        <v>419</v>
      </c>
    </row>
    <row r="112" spans="1:7" s="107" customFormat="1" ht="25.5" outlineLevel="1">
      <c r="A112" s="104" t="s">
        <v>298</v>
      </c>
      <c r="B112" s="105" t="s">
        <v>280</v>
      </c>
      <c r="C112" s="105" t="s">
        <v>321</v>
      </c>
      <c r="D112" s="105" t="s">
        <v>375</v>
      </c>
      <c r="E112" s="113" t="s">
        <v>293</v>
      </c>
      <c r="F112" s="111">
        <v>419</v>
      </c>
      <c r="G112" s="111">
        <v>419</v>
      </c>
    </row>
    <row r="113" spans="1:7" s="107" customFormat="1" ht="25.5" outlineLevel="1">
      <c r="A113" s="104" t="s">
        <v>306</v>
      </c>
      <c r="B113" s="105" t="s">
        <v>280</v>
      </c>
      <c r="C113" s="105" t="s">
        <v>321</v>
      </c>
      <c r="D113" s="105" t="s">
        <v>375</v>
      </c>
      <c r="E113" s="113" t="s">
        <v>307</v>
      </c>
      <c r="F113" s="111">
        <f>F114</f>
        <v>119</v>
      </c>
      <c r="G113" s="111">
        <f>G114</f>
        <v>119</v>
      </c>
    </row>
    <row r="114" spans="1:7" s="107" customFormat="1" ht="25.5" outlineLevel="1">
      <c r="A114" s="104" t="s">
        <v>368</v>
      </c>
      <c r="B114" s="105" t="s">
        <v>280</v>
      </c>
      <c r="C114" s="105" t="s">
        <v>321</v>
      </c>
      <c r="D114" s="105" t="s">
        <v>375</v>
      </c>
      <c r="E114" s="113" t="s">
        <v>309</v>
      </c>
      <c r="F114" s="111">
        <v>119</v>
      </c>
      <c r="G114" s="111">
        <v>119</v>
      </c>
    </row>
    <row r="115" spans="1:7" s="107" customFormat="1" ht="17.25" customHeight="1" outlineLevel="4">
      <c r="A115" s="104" t="s">
        <v>376</v>
      </c>
      <c r="B115" s="113" t="s">
        <v>284</v>
      </c>
      <c r="C115" s="113" t="s">
        <v>281</v>
      </c>
      <c r="D115" s="113" t="s">
        <v>282</v>
      </c>
      <c r="E115" s="113" t="s">
        <v>195</v>
      </c>
      <c r="F115" s="111">
        <f t="shared" ref="F115:G120" si="9">F116</f>
        <v>464</v>
      </c>
      <c r="G115" s="111">
        <f t="shared" si="9"/>
        <v>464</v>
      </c>
    </row>
    <row r="116" spans="1:7" s="107" customFormat="1" ht="16.5" customHeight="1" outlineLevel="4">
      <c r="A116" s="104" t="s">
        <v>377</v>
      </c>
      <c r="B116" s="113" t="s">
        <v>284</v>
      </c>
      <c r="C116" s="113" t="s">
        <v>295</v>
      </c>
      <c r="D116" s="113" t="s">
        <v>282</v>
      </c>
      <c r="E116" s="113" t="s">
        <v>195</v>
      </c>
      <c r="F116" s="111">
        <f t="shared" si="9"/>
        <v>464</v>
      </c>
      <c r="G116" s="111">
        <f t="shared" si="9"/>
        <v>464</v>
      </c>
    </row>
    <row r="117" spans="1:7" s="107" customFormat="1" ht="32.25" customHeight="1" outlineLevel="4">
      <c r="A117" s="108" t="s">
        <v>305</v>
      </c>
      <c r="B117" s="113" t="s">
        <v>284</v>
      </c>
      <c r="C117" s="113" t="s">
        <v>295</v>
      </c>
      <c r="D117" s="113" t="s">
        <v>286</v>
      </c>
      <c r="E117" s="113" t="s">
        <v>195</v>
      </c>
      <c r="F117" s="114">
        <f t="shared" si="9"/>
        <v>464</v>
      </c>
      <c r="G117" s="114">
        <f t="shared" si="9"/>
        <v>464</v>
      </c>
    </row>
    <row r="118" spans="1:7" s="107" customFormat="1" ht="25.5" outlineLevel="4">
      <c r="A118" s="108" t="s">
        <v>287</v>
      </c>
      <c r="B118" s="113" t="s">
        <v>284</v>
      </c>
      <c r="C118" s="113" t="s">
        <v>295</v>
      </c>
      <c r="D118" s="113" t="s">
        <v>288</v>
      </c>
      <c r="E118" s="113" t="s">
        <v>195</v>
      </c>
      <c r="F118" s="114">
        <f t="shared" si="9"/>
        <v>464</v>
      </c>
      <c r="G118" s="114">
        <f t="shared" si="9"/>
        <v>464</v>
      </c>
    </row>
    <row r="119" spans="1:7" s="107" customFormat="1" ht="42.75" customHeight="1" outlineLevel="4">
      <c r="A119" s="104" t="s">
        <v>378</v>
      </c>
      <c r="B119" s="113" t="s">
        <v>284</v>
      </c>
      <c r="C119" s="113" t="s">
        <v>295</v>
      </c>
      <c r="D119" s="113" t="s">
        <v>379</v>
      </c>
      <c r="E119" s="113" t="s">
        <v>195</v>
      </c>
      <c r="F119" s="111">
        <f t="shared" si="9"/>
        <v>464</v>
      </c>
      <c r="G119" s="111">
        <f t="shared" si="9"/>
        <v>464</v>
      </c>
    </row>
    <row r="120" spans="1:7" s="107" customFormat="1" ht="21" customHeight="1" outlineLevel="4">
      <c r="A120" s="104" t="s">
        <v>380</v>
      </c>
      <c r="B120" s="113" t="s">
        <v>284</v>
      </c>
      <c r="C120" s="113" t="s">
        <v>295</v>
      </c>
      <c r="D120" s="113" t="s">
        <v>379</v>
      </c>
      <c r="E120" s="113" t="s">
        <v>361</v>
      </c>
      <c r="F120" s="111">
        <f t="shared" si="9"/>
        <v>464</v>
      </c>
      <c r="G120" s="111">
        <f t="shared" si="9"/>
        <v>464</v>
      </c>
    </row>
    <row r="121" spans="1:7" s="107" customFormat="1" ht="18.399999999999999" customHeight="1" outlineLevel="4">
      <c r="A121" s="104" t="s">
        <v>362</v>
      </c>
      <c r="B121" s="113" t="s">
        <v>284</v>
      </c>
      <c r="C121" s="113" t="s">
        <v>295</v>
      </c>
      <c r="D121" s="113" t="s">
        <v>379</v>
      </c>
      <c r="E121" s="113" t="s">
        <v>363</v>
      </c>
      <c r="F121" s="111">
        <v>464</v>
      </c>
      <c r="G121" s="111">
        <v>464</v>
      </c>
    </row>
    <row r="122" spans="1:7" s="107" customFormat="1" outlineLevel="4">
      <c r="A122" s="104" t="s">
        <v>381</v>
      </c>
      <c r="B122" s="113" t="s">
        <v>302</v>
      </c>
      <c r="C122" s="113" t="s">
        <v>281</v>
      </c>
      <c r="D122" s="113" t="s">
        <v>282</v>
      </c>
      <c r="E122" s="113" t="s">
        <v>195</v>
      </c>
      <c r="F122" s="111">
        <f>F140+F123+F137+F130</f>
        <v>8513.49</v>
      </c>
      <c r="G122" s="111">
        <f>G140+G123+G137+G130</f>
        <v>8513.49</v>
      </c>
    </row>
    <row r="123" spans="1:7" s="107" customFormat="1" outlineLevel="4">
      <c r="A123" s="104" t="s">
        <v>382</v>
      </c>
      <c r="B123" s="113" t="s">
        <v>302</v>
      </c>
      <c r="C123" s="113" t="s">
        <v>383</v>
      </c>
      <c r="D123" s="113" t="s">
        <v>282</v>
      </c>
      <c r="E123" s="113" t="s">
        <v>195</v>
      </c>
      <c r="F123" s="111">
        <f>F126</f>
        <v>275.29000000000002</v>
      </c>
      <c r="G123" s="111">
        <f>G126</f>
        <v>275.29000000000002</v>
      </c>
    </row>
    <row r="124" spans="1:7" s="107" customFormat="1" ht="36.75" customHeight="1" outlineLevel="4">
      <c r="A124" s="108" t="s">
        <v>305</v>
      </c>
      <c r="B124" s="113" t="s">
        <v>302</v>
      </c>
      <c r="C124" s="113" t="s">
        <v>383</v>
      </c>
      <c r="D124" s="113" t="s">
        <v>286</v>
      </c>
      <c r="E124" s="113" t="s">
        <v>195</v>
      </c>
      <c r="F124" s="111">
        <f t="shared" ref="F124:G127" si="10">F125</f>
        <v>275.29000000000002</v>
      </c>
      <c r="G124" s="111">
        <f t="shared" si="10"/>
        <v>275.29000000000002</v>
      </c>
    </row>
    <row r="125" spans="1:7" s="107" customFormat="1" ht="25.5" outlineLevel="4">
      <c r="A125" s="108" t="s">
        <v>287</v>
      </c>
      <c r="B125" s="113" t="s">
        <v>302</v>
      </c>
      <c r="C125" s="113" t="s">
        <v>383</v>
      </c>
      <c r="D125" s="113" t="s">
        <v>288</v>
      </c>
      <c r="E125" s="113" t="s">
        <v>195</v>
      </c>
      <c r="F125" s="111">
        <f t="shared" si="10"/>
        <v>275.29000000000002</v>
      </c>
      <c r="G125" s="111">
        <f t="shared" si="10"/>
        <v>275.29000000000002</v>
      </c>
    </row>
    <row r="126" spans="1:7" s="107" customFormat="1" ht="71.25" customHeight="1" outlineLevel="4">
      <c r="A126" s="104" t="s">
        <v>384</v>
      </c>
      <c r="B126" s="113" t="s">
        <v>302</v>
      </c>
      <c r="C126" s="113" t="s">
        <v>383</v>
      </c>
      <c r="D126" s="113" t="s">
        <v>385</v>
      </c>
      <c r="E126" s="113" t="s">
        <v>195</v>
      </c>
      <c r="F126" s="111">
        <f t="shared" si="10"/>
        <v>275.29000000000002</v>
      </c>
      <c r="G126" s="111">
        <f t="shared" si="10"/>
        <v>275.29000000000002</v>
      </c>
    </row>
    <row r="127" spans="1:7" s="107" customFormat="1" ht="27.75" customHeight="1" outlineLevel="4">
      <c r="A127" s="104" t="s">
        <v>306</v>
      </c>
      <c r="B127" s="113" t="s">
        <v>302</v>
      </c>
      <c r="C127" s="113" t="s">
        <v>383</v>
      </c>
      <c r="D127" s="113" t="s">
        <v>385</v>
      </c>
      <c r="E127" s="113" t="s">
        <v>307</v>
      </c>
      <c r="F127" s="111">
        <f t="shared" si="10"/>
        <v>275.29000000000002</v>
      </c>
      <c r="G127" s="111">
        <f t="shared" si="10"/>
        <v>275.29000000000002</v>
      </c>
    </row>
    <row r="128" spans="1:7" s="107" customFormat="1" ht="25.5" outlineLevel="4">
      <c r="A128" s="104" t="s">
        <v>368</v>
      </c>
      <c r="B128" s="113" t="s">
        <v>302</v>
      </c>
      <c r="C128" s="113" t="s">
        <v>383</v>
      </c>
      <c r="D128" s="113" t="s">
        <v>385</v>
      </c>
      <c r="E128" s="113" t="s">
        <v>309</v>
      </c>
      <c r="F128" s="111">
        <v>275.29000000000002</v>
      </c>
      <c r="G128" s="111">
        <v>275.29000000000002</v>
      </c>
    </row>
    <row r="129" spans="1:7" s="107" customFormat="1" outlineLevel="4">
      <c r="A129" s="104" t="s">
        <v>386</v>
      </c>
      <c r="B129" s="113" t="s">
        <v>302</v>
      </c>
      <c r="C129" s="113" t="s">
        <v>387</v>
      </c>
      <c r="D129" s="113" t="s">
        <v>282</v>
      </c>
      <c r="E129" s="113" t="s">
        <v>195</v>
      </c>
      <c r="F129" s="111">
        <f t="shared" ref="F129:G133" si="11">F130</f>
        <v>800</v>
      </c>
      <c r="G129" s="111">
        <f t="shared" si="11"/>
        <v>800</v>
      </c>
    </row>
    <row r="130" spans="1:7" s="107" customFormat="1" ht="32.25" customHeight="1" outlineLevel="4">
      <c r="A130" s="108" t="s">
        <v>305</v>
      </c>
      <c r="B130" s="113" t="s">
        <v>302</v>
      </c>
      <c r="C130" s="113" t="s">
        <v>387</v>
      </c>
      <c r="D130" s="113" t="s">
        <v>286</v>
      </c>
      <c r="E130" s="113" t="s">
        <v>195</v>
      </c>
      <c r="F130" s="111">
        <f t="shared" si="11"/>
        <v>800</v>
      </c>
      <c r="G130" s="111">
        <f t="shared" si="11"/>
        <v>800</v>
      </c>
    </row>
    <row r="131" spans="1:7" s="107" customFormat="1" ht="25.5" outlineLevel="4">
      <c r="A131" s="108" t="s">
        <v>287</v>
      </c>
      <c r="B131" s="113" t="s">
        <v>302</v>
      </c>
      <c r="C131" s="113" t="s">
        <v>387</v>
      </c>
      <c r="D131" s="113" t="s">
        <v>288</v>
      </c>
      <c r="E131" s="113" t="s">
        <v>195</v>
      </c>
      <c r="F131" s="111">
        <f t="shared" si="11"/>
        <v>800</v>
      </c>
      <c r="G131" s="111">
        <f t="shared" si="11"/>
        <v>800</v>
      </c>
    </row>
    <row r="132" spans="1:7" s="107" customFormat="1" ht="35.25" customHeight="1" outlineLevel="4">
      <c r="A132" s="108" t="s">
        <v>388</v>
      </c>
      <c r="B132" s="113" t="s">
        <v>302</v>
      </c>
      <c r="C132" s="113" t="s">
        <v>387</v>
      </c>
      <c r="D132" s="115" t="s">
        <v>389</v>
      </c>
      <c r="E132" s="113" t="s">
        <v>195</v>
      </c>
      <c r="F132" s="111">
        <f t="shared" si="11"/>
        <v>800</v>
      </c>
      <c r="G132" s="111">
        <f t="shared" si="11"/>
        <v>800</v>
      </c>
    </row>
    <row r="133" spans="1:7" s="107" customFormat="1" ht="18.75" customHeight="1" outlineLevel="4">
      <c r="A133" s="108" t="s">
        <v>310</v>
      </c>
      <c r="B133" s="113" t="s">
        <v>302</v>
      </c>
      <c r="C133" s="113" t="s">
        <v>387</v>
      </c>
      <c r="D133" s="115" t="s">
        <v>389</v>
      </c>
      <c r="E133" s="113" t="s">
        <v>311</v>
      </c>
      <c r="F133" s="111">
        <f t="shared" si="11"/>
        <v>800</v>
      </c>
      <c r="G133" s="111">
        <f t="shared" si="11"/>
        <v>800</v>
      </c>
    </row>
    <row r="134" spans="1:7" s="107" customFormat="1" ht="38.25" outlineLevel="4">
      <c r="A134" s="104" t="s">
        <v>390</v>
      </c>
      <c r="B134" s="113" t="s">
        <v>302</v>
      </c>
      <c r="C134" s="113" t="s">
        <v>387</v>
      </c>
      <c r="D134" s="115" t="s">
        <v>389</v>
      </c>
      <c r="E134" s="113" t="s">
        <v>391</v>
      </c>
      <c r="F134" s="111">
        <v>800</v>
      </c>
      <c r="G134" s="111">
        <v>800</v>
      </c>
    </row>
    <row r="135" spans="1:7" s="107" customFormat="1" outlineLevel="4">
      <c r="A135" s="104" t="s">
        <v>392</v>
      </c>
      <c r="B135" s="113" t="s">
        <v>302</v>
      </c>
      <c r="C135" s="113" t="s">
        <v>393</v>
      </c>
      <c r="D135" s="113" t="s">
        <v>282</v>
      </c>
      <c r="E135" s="113" t="s">
        <v>195</v>
      </c>
      <c r="F135" s="111">
        <f t="shared" ref="F135:G138" si="12">F136</f>
        <v>2472</v>
      </c>
      <c r="G135" s="111">
        <f t="shared" si="12"/>
        <v>2472</v>
      </c>
    </row>
    <row r="136" spans="1:7" s="107" customFormat="1" ht="38.25" outlineLevel="4">
      <c r="A136" s="104" t="s">
        <v>585</v>
      </c>
      <c r="B136" s="113" t="s">
        <v>302</v>
      </c>
      <c r="C136" s="113" t="s">
        <v>393</v>
      </c>
      <c r="D136" s="113" t="s">
        <v>395</v>
      </c>
      <c r="E136" s="113" t="s">
        <v>195</v>
      </c>
      <c r="F136" s="111">
        <f t="shared" si="12"/>
        <v>2472</v>
      </c>
      <c r="G136" s="111">
        <f t="shared" si="12"/>
        <v>2472</v>
      </c>
    </row>
    <row r="137" spans="1:7" s="107" customFormat="1" ht="25.5" outlineLevel="4">
      <c r="A137" s="116" t="s">
        <v>396</v>
      </c>
      <c r="B137" s="113" t="s">
        <v>302</v>
      </c>
      <c r="C137" s="113" t="s">
        <v>393</v>
      </c>
      <c r="D137" s="113" t="s">
        <v>397</v>
      </c>
      <c r="E137" s="113" t="s">
        <v>195</v>
      </c>
      <c r="F137" s="111">
        <f t="shared" si="12"/>
        <v>2472</v>
      </c>
      <c r="G137" s="111">
        <f t="shared" si="12"/>
        <v>2472</v>
      </c>
    </row>
    <row r="138" spans="1:7" s="107" customFormat="1" ht="25.5" outlineLevel="4">
      <c r="A138" s="104" t="s">
        <v>306</v>
      </c>
      <c r="B138" s="113" t="s">
        <v>302</v>
      </c>
      <c r="C138" s="113" t="s">
        <v>393</v>
      </c>
      <c r="D138" s="113" t="s">
        <v>397</v>
      </c>
      <c r="E138" s="113" t="s">
        <v>307</v>
      </c>
      <c r="F138" s="111">
        <f t="shared" si="12"/>
        <v>2472</v>
      </c>
      <c r="G138" s="111">
        <f t="shared" si="12"/>
        <v>2472</v>
      </c>
    </row>
    <row r="139" spans="1:7" s="107" customFormat="1" ht="25.5" outlineLevel="4">
      <c r="A139" s="104" t="s">
        <v>368</v>
      </c>
      <c r="B139" s="113" t="s">
        <v>302</v>
      </c>
      <c r="C139" s="113" t="s">
        <v>393</v>
      </c>
      <c r="D139" s="113" t="s">
        <v>397</v>
      </c>
      <c r="E139" s="113" t="s">
        <v>309</v>
      </c>
      <c r="F139" s="111">
        <v>2472</v>
      </c>
      <c r="G139" s="111">
        <v>2472</v>
      </c>
    </row>
    <row r="140" spans="1:7" s="107" customFormat="1" ht="27" customHeight="1" outlineLevel="4">
      <c r="A140" s="104" t="s">
        <v>398</v>
      </c>
      <c r="B140" s="113" t="s">
        <v>302</v>
      </c>
      <c r="C140" s="113" t="s">
        <v>399</v>
      </c>
      <c r="D140" s="113" t="s">
        <v>282</v>
      </c>
      <c r="E140" s="113" t="s">
        <v>195</v>
      </c>
      <c r="F140" s="111">
        <f>F141+F148</f>
        <v>4966.2</v>
      </c>
      <c r="G140" s="111">
        <f>G141+G148</f>
        <v>4966.2</v>
      </c>
    </row>
    <row r="141" spans="1:7" s="107" customFormat="1" ht="45" customHeight="1" outlineLevel="4">
      <c r="A141" s="104" t="s">
        <v>400</v>
      </c>
      <c r="B141" s="113" t="s">
        <v>302</v>
      </c>
      <c r="C141" s="113" t="s">
        <v>399</v>
      </c>
      <c r="D141" s="113" t="s">
        <v>401</v>
      </c>
      <c r="E141" s="113" t="s">
        <v>195</v>
      </c>
      <c r="F141" s="111">
        <f>F142+F145</f>
        <v>142</v>
      </c>
      <c r="G141" s="111">
        <f>G142+G145</f>
        <v>142</v>
      </c>
    </row>
    <row r="142" spans="1:7" s="107" customFormat="1" ht="38.25" outlineLevel="2">
      <c r="A142" s="104" t="s">
        <v>402</v>
      </c>
      <c r="B142" s="113" t="s">
        <v>302</v>
      </c>
      <c r="C142" s="113" t="s">
        <v>399</v>
      </c>
      <c r="D142" s="113" t="s">
        <v>403</v>
      </c>
      <c r="E142" s="113" t="s">
        <v>195</v>
      </c>
      <c r="F142" s="111">
        <f>F143</f>
        <v>122</v>
      </c>
      <c r="G142" s="111">
        <f>G143</f>
        <v>122</v>
      </c>
    </row>
    <row r="143" spans="1:7" s="107" customFormat="1" outlineLevel="2">
      <c r="A143" s="104" t="s">
        <v>310</v>
      </c>
      <c r="B143" s="113" t="s">
        <v>302</v>
      </c>
      <c r="C143" s="113" t="s">
        <v>399</v>
      </c>
      <c r="D143" s="113" t="s">
        <v>403</v>
      </c>
      <c r="E143" s="113" t="s">
        <v>311</v>
      </c>
      <c r="F143" s="111">
        <f>F144</f>
        <v>122</v>
      </c>
      <c r="G143" s="111">
        <f>G144</f>
        <v>122</v>
      </c>
    </row>
    <row r="144" spans="1:7" s="107" customFormat="1" ht="38.25" outlineLevel="2">
      <c r="A144" s="104" t="s">
        <v>390</v>
      </c>
      <c r="B144" s="113" t="s">
        <v>302</v>
      </c>
      <c r="C144" s="113" t="s">
        <v>399</v>
      </c>
      <c r="D144" s="113" t="s">
        <v>403</v>
      </c>
      <c r="E144" s="113" t="s">
        <v>391</v>
      </c>
      <c r="F144" s="111">
        <v>122</v>
      </c>
      <c r="G144" s="111">
        <v>122</v>
      </c>
    </row>
    <row r="145" spans="1:7" s="107" customFormat="1" ht="38.25" outlineLevel="2">
      <c r="A145" s="104" t="s">
        <v>402</v>
      </c>
      <c r="B145" s="113" t="s">
        <v>302</v>
      </c>
      <c r="C145" s="113" t="s">
        <v>399</v>
      </c>
      <c r="D145" s="113" t="s">
        <v>404</v>
      </c>
      <c r="E145" s="113" t="s">
        <v>195</v>
      </c>
      <c r="F145" s="111">
        <f>F146</f>
        <v>20</v>
      </c>
      <c r="G145" s="111">
        <f>G146</f>
        <v>20</v>
      </c>
    </row>
    <row r="146" spans="1:7" s="107" customFormat="1" ht="25.5" outlineLevel="2">
      <c r="A146" s="104" t="s">
        <v>306</v>
      </c>
      <c r="B146" s="113" t="s">
        <v>302</v>
      </c>
      <c r="C146" s="113" t="s">
        <v>399</v>
      </c>
      <c r="D146" s="113" t="s">
        <v>404</v>
      </c>
      <c r="E146" s="113" t="s">
        <v>307</v>
      </c>
      <c r="F146" s="111">
        <f>F147</f>
        <v>20</v>
      </c>
      <c r="G146" s="111">
        <f>G147</f>
        <v>20</v>
      </c>
    </row>
    <row r="147" spans="1:7" s="107" customFormat="1" ht="25.5" outlineLevel="2">
      <c r="A147" s="104" t="s">
        <v>368</v>
      </c>
      <c r="B147" s="113" t="s">
        <v>302</v>
      </c>
      <c r="C147" s="113" t="s">
        <v>399</v>
      </c>
      <c r="D147" s="113" t="s">
        <v>404</v>
      </c>
      <c r="E147" s="113" t="s">
        <v>309</v>
      </c>
      <c r="F147" s="111">
        <v>20</v>
      </c>
      <c r="G147" s="111">
        <v>20</v>
      </c>
    </row>
    <row r="148" spans="1:7" s="107" customFormat="1" ht="26.25" customHeight="1" outlineLevel="2">
      <c r="A148" s="108" t="s">
        <v>305</v>
      </c>
      <c r="B148" s="113" t="s">
        <v>302</v>
      </c>
      <c r="C148" s="113" t="s">
        <v>399</v>
      </c>
      <c r="D148" s="113" t="s">
        <v>286</v>
      </c>
      <c r="E148" s="113" t="s">
        <v>195</v>
      </c>
      <c r="F148" s="111">
        <f t="shared" ref="F148:G151" si="13">F149</f>
        <v>4824.2</v>
      </c>
      <c r="G148" s="111">
        <f t="shared" si="13"/>
        <v>4824.2</v>
      </c>
    </row>
    <row r="149" spans="1:7" s="107" customFormat="1" ht="25.5" outlineLevel="2">
      <c r="A149" s="108" t="s">
        <v>287</v>
      </c>
      <c r="B149" s="113" t="s">
        <v>302</v>
      </c>
      <c r="C149" s="113" t="s">
        <v>399</v>
      </c>
      <c r="D149" s="113" t="s">
        <v>288</v>
      </c>
      <c r="E149" s="113" t="s">
        <v>195</v>
      </c>
      <c r="F149" s="111">
        <f t="shared" si="13"/>
        <v>4824.2</v>
      </c>
      <c r="G149" s="111">
        <f t="shared" si="13"/>
        <v>4824.2</v>
      </c>
    </row>
    <row r="150" spans="1:7" s="107" customFormat="1" ht="30.75" customHeight="1" outlineLevel="2">
      <c r="A150" s="104" t="s">
        <v>299</v>
      </c>
      <c r="B150" s="113" t="s">
        <v>302</v>
      </c>
      <c r="C150" s="113" t="s">
        <v>399</v>
      </c>
      <c r="D150" s="113" t="s">
        <v>300</v>
      </c>
      <c r="E150" s="113" t="s">
        <v>195</v>
      </c>
      <c r="F150" s="111">
        <f t="shared" si="13"/>
        <v>4824.2</v>
      </c>
      <c r="G150" s="111">
        <f t="shared" si="13"/>
        <v>4824.2</v>
      </c>
    </row>
    <row r="151" spans="1:7" s="107" customFormat="1" ht="51" outlineLevel="3">
      <c r="A151" s="104" t="s">
        <v>291</v>
      </c>
      <c r="B151" s="113" t="s">
        <v>302</v>
      </c>
      <c r="C151" s="113" t="s">
        <v>399</v>
      </c>
      <c r="D151" s="113" t="s">
        <v>300</v>
      </c>
      <c r="E151" s="113" t="s">
        <v>126</v>
      </c>
      <c r="F151" s="111">
        <f t="shared" si="13"/>
        <v>4824.2</v>
      </c>
      <c r="G151" s="111">
        <f t="shared" si="13"/>
        <v>4824.2</v>
      </c>
    </row>
    <row r="152" spans="1:7" s="107" customFormat="1" ht="26.25" customHeight="1">
      <c r="A152" s="104" t="s">
        <v>298</v>
      </c>
      <c r="B152" s="113" t="s">
        <v>302</v>
      </c>
      <c r="C152" s="113" t="s">
        <v>399</v>
      </c>
      <c r="D152" s="113" t="s">
        <v>300</v>
      </c>
      <c r="E152" s="113" t="s">
        <v>293</v>
      </c>
      <c r="F152" s="111">
        <v>4824.2</v>
      </c>
      <c r="G152" s="111">
        <v>4824.2</v>
      </c>
    </row>
    <row r="153" spans="1:7" s="107" customFormat="1" outlineLevel="5">
      <c r="A153" s="104" t="s">
        <v>405</v>
      </c>
      <c r="B153" s="113" t="s">
        <v>383</v>
      </c>
      <c r="C153" s="113" t="s">
        <v>281</v>
      </c>
      <c r="D153" s="113" t="s">
        <v>282</v>
      </c>
      <c r="E153" s="113" t="s">
        <v>195</v>
      </c>
      <c r="F153" s="111">
        <f>F154+F160+F182+F176</f>
        <v>3343.59</v>
      </c>
      <c r="G153" s="111">
        <f>G154+G160+G182+G176</f>
        <v>1343.59</v>
      </c>
    </row>
    <row r="154" spans="1:7" s="107" customFormat="1" outlineLevel="5">
      <c r="A154" s="104" t="s">
        <v>406</v>
      </c>
      <c r="B154" s="113" t="s">
        <v>383</v>
      </c>
      <c r="C154" s="113" t="s">
        <v>280</v>
      </c>
      <c r="D154" s="113" t="s">
        <v>282</v>
      </c>
      <c r="E154" s="113" t="s">
        <v>195</v>
      </c>
      <c r="F154" s="111">
        <f t="shared" ref="F154:G158" si="14">F155</f>
        <v>98.3</v>
      </c>
      <c r="G154" s="111">
        <f t="shared" si="14"/>
        <v>98.3</v>
      </c>
    </row>
    <row r="155" spans="1:7" s="107" customFormat="1" ht="41.25" customHeight="1" outlineLevel="5">
      <c r="A155" s="117" t="s">
        <v>346</v>
      </c>
      <c r="B155" s="113" t="s">
        <v>383</v>
      </c>
      <c r="C155" s="113" t="s">
        <v>280</v>
      </c>
      <c r="D155" s="113" t="s">
        <v>347</v>
      </c>
      <c r="E155" s="113" t="s">
        <v>195</v>
      </c>
      <c r="F155" s="111">
        <f t="shared" si="14"/>
        <v>98.3</v>
      </c>
      <c r="G155" s="111">
        <f t="shared" si="14"/>
        <v>98.3</v>
      </c>
    </row>
    <row r="156" spans="1:7" s="107" customFormat="1" ht="39" customHeight="1" outlineLevel="5">
      <c r="A156" s="117" t="s">
        <v>407</v>
      </c>
      <c r="B156" s="113" t="s">
        <v>383</v>
      </c>
      <c r="C156" s="113" t="s">
        <v>280</v>
      </c>
      <c r="D156" s="113" t="s">
        <v>408</v>
      </c>
      <c r="E156" s="113" t="s">
        <v>195</v>
      </c>
      <c r="F156" s="111">
        <f t="shared" si="14"/>
        <v>98.3</v>
      </c>
      <c r="G156" s="111">
        <f t="shared" si="14"/>
        <v>98.3</v>
      </c>
    </row>
    <row r="157" spans="1:7" s="107" customFormat="1" ht="29.25" customHeight="1" outlineLevel="5">
      <c r="A157" s="119" t="s">
        <v>409</v>
      </c>
      <c r="B157" s="113" t="s">
        <v>383</v>
      </c>
      <c r="C157" s="113" t="s">
        <v>280</v>
      </c>
      <c r="D157" s="113" t="s">
        <v>410</v>
      </c>
      <c r="E157" s="113" t="s">
        <v>195</v>
      </c>
      <c r="F157" s="111">
        <f t="shared" si="14"/>
        <v>98.3</v>
      </c>
      <c r="G157" s="111">
        <f t="shared" si="14"/>
        <v>98.3</v>
      </c>
    </row>
    <row r="158" spans="1:7" s="107" customFormat="1" ht="28.5" customHeight="1" outlineLevel="5">
      <c r="A158" s="104" t="s">
        <v>306</v>
      </c>
      <c r="B158" s="113" t="s">
        <v>383</v>
      </c>
      <c r="C158" s="113" t="s">
        <v>280</v>
      </c>
      <c r="D158" s="113" t="s">
        <v>410</v>
      </c>
      <c r="E158" s="113" t="s">
        <v>307</v>
      </c>
      <c r="F158" s="111">
        <f t="shared" si="14"/>
        <v>98.3</v>
      </c>
      <c r="G158" s="111">
        <f t="shared" si="14"/>
        <v>98.3</v>
      </c>
    </row>
    <row r="159" spans="1:7" s="107" customFormat="1" ht="27.75" customHeight="1" outlineLevel="5">
      <c r="A159" s="104" t="s">
        <v>368</v>
      </c>
      <c r="B159" s="113" t="s">
        <v>383</v>
      </c>
      <c r="C159" s="113" t="s">
        <v>280</v>
      </c>
      <c r="D159" s="113" t="s">
        <v>410</v>
      </c>
      <c r="E159" s="113" t="s">
        <v>309</v>
      </c>
      <c r="F159" s="111">
        <v>98.3</v>
      </c>
      <c r="G159" s="111">
        <v>98.3</v>
      </c>
    </row>
    <row r="160" spans="1:7" s="107" customFormat="1" outlineLevel="5">
      <c r="A160" s="104" t="s">
        <v>411</v>
      </c>
      <c r="B160" s="113" t="s">
        <v>383</v>
      </c>
      <c r="C160" s="113" t="s">
        <v>284</v>
      </c>
      <c r="D160" s="113" t="s">
        <v>282</v>
      </c>
      <c r="E160" s="113" t="s">
        <v>195</v>
      </c>
      <c r="F160" s="111">
        <f>F161</f>
        <v>2575</v>
      </c>
      <c r="G160" s="111">
        <f>G161</f>
        <v>575</v>
      </c>
    </row>
    <row r="161" spans="1:7" s="107" customFormat="1" ht="51" outlineLevel="5">
      <c r="A161" s="104" t="s">
        <v>586</v>
      </c>
      <c r="B161" s="113" t="s">
        <v>383</v>
      </c>
      <c r="C161" s="113" t="s">
        <v>284</v>
      </c>
      <c r="D161" s="113" t="s">
        <v>413</v>
      </c>
      <c r="E161" s="113" t="s">
        <v>195</v>
      </c>
      <c r="F161" s="111">
        <f>F162+F172</f>
        <v>2575</v>
      </c>
      <c r="G161" s="111">
        <f>G162+G172</f>
        <v>575</v>
      </c>
    </row>
    <row r="162" spans="1:7" s="107" customFormat="1" ht="47.25" customHeight="1" outlineLevel="5">
      <c r="A162" s="104" t="s">
        <v>414</v>
      </c>
      <c r="B162" s="113" t="s">
        <v>383</v>
      </c>
      <c r="C162" s="113" t="s">
        <v>284</v>
      </c>
      <c r="D162" s="113" t="s">
        <v>415</v>
      </c>
      <c r="E162" s="113" t="s">
        <v>195</v>
      </c>
      <c r="F162" s="111">
        <f>F163+F166+F169</f>
        <v>2537</v>
      </c>
      <c r="G162" s="111">
        <f>G163+G166+G169</f>
        <v>537</v>
      </c>
    </row>
    <row r="163" spans="1:7" s="107" customFormat="1" ht="25.5" outlineLevel="5">
      <c r="A163" s="116" t="s">
        <v>416</v>
      </c>
      <c r="B163" s="113" t="s">
        <v>383</v>
      </c>
      <c r="C163" s="113" t="s">
        <v>284</v>
      </c>
      <c r="D163" s="113" t="s">
        <v>417</v>
      </c>
      <c r="E163" s="113" t="s">
        <v>195</v>
      </c>
      <c r="F163" s="111">
        <f>F164</f>
        <v>500</v>
      </c>
      <c r="G163" s="111">
        <f>G164</f>
        <v>500</v>
      </c>
    </row>
    <row r="164" spans="1:7" s="107" customFormat="1" ht="25.5" outlineLevel="5">
      <c r="A164" s="104" t="s">
        <v>306</v>
      </c>
      <c r="B164" s="113" t="s">
        <v>383</v>
      </c>
      <c r="C164" s="113" t="s">
        <v>284</v>
      </c>
      <c r="D164" s="113" t="s">
        <v>417</v>
      </c>
      <c r="E164" s="113" t="s">
        <v>307</v>
      </c>
      <c r="F164" s="111">
        <f>F165</f>
        <v>500</v>
      </c>
      <c r="G164" s="111">
        <f>G165</f>
        <v>500</v>
      </c>
    </row>
    <row r="165" spans="1:7" s="107" customFormat="1" ht="25.5" outlineLevel="5">
      <c r="A165" s="104" t="s">
        <v>368</v>
      </c>
      <c r="B165" s="113" t="s">
        <v>383</v>
      </c>
      <c r="C165" s="113" t="s">
        <v>284</v>
      </c>
      <c r="D165" s="113" t="s">
        <v>417</v>
      </c>
      <c r="E165" s="113" t="s">
        <v>309</v>
      </c>
      <c r="F165" s="111">
        <v>500</v>
      </c>
      <c r="G165" s="111">
        <v>500</v>
      </c>
    </row>
    <row r="166" spans="1:7" s="107" customFormat="1" ht="25.5" outlineLevel="5">
      <c r="A166" s="104" t="s">
        <v>418</v>
      </c>
      <c r="B166" s="113" t="s">
        <v>383</v>
      </c>
      <c r="C166" s="113" t="s">
        <v>284</v>
      </c>
      <c r="D166" s="113" t="s">
        <v>419</v>
      </c>
      <c r="E166" s="113" t="s">
        <v>195</v>
      </c>
      <c r="F166" s="111">
        <f>F167</f>
        <v>37</v>
      </c>
      <c r="G166" s="111">
        <f>G167</f>
        <v>37</v>
      </c>
    </row>
    <row r="167" spans="1:7" s="107" customFormat="1" ht="25.5" outlineLevel="5">
      <c r="A167" s="104" t="s">
        <v>306</v>
      </c>
      <c r="B167" s="113" t="s">
        <v>383</v>
      </c>
      <c r="C167" s="113" t="s">
        <v>284</v>
      </c>
      <c r="D167" s="113" t="s">
        <v>419</v>
      </c>
      <c r="E167" s="113" t="s">
        <v>307</v>
      </c>
      <c r="F167" s="111">
        <f>F168</f>
        <v>37</v>
      </c>
      <c r="G167" s="111">
        <f>G168</f>
        <v>37</v>
      </c>
    </row>
    <row r="168" spans="1:7" s="107" customFormat="1" ht="25.5" outlineLevel="5">
      <c r="A168" s="116" t="s">
        <v>368</v>
      </c>
      <c r="B168" s="113" t="s">
        <v>383</v>
      </c>
      <c r="C168" s="113" t="s">
        <v>284</v>
      </c>
      <c r="D168" s="113" t="s">
        <v>419</v>
      </c>
      <c r="E168" s="113" t="s">
        <v>309</v>
      </c>
      <c r="F168" s="111">
        <v>37</v>
      </c>
      <c r="G168" s="111">
        <v>37</v>
      </c>
    </row>
    <row r="169" spans="1:7" s="107" customFormat="1" ht="38.25" outlineLevel="5">
      <c r="A169" s="116" t="s">
        <v>420</v>
      </c>
      <c r="B169" s="113" t="s">
        <v>383</v>
      </c>
      <c r="C169" s="113" t="s">
        <v>284</v>
      </c>
      <c r="D169" s="113" t="s">
        <v>421</v>
      </c>
      <c r="E169" s="113" t="s">
        <v>195</v>
      </c>
      <c r="F169" s="111">
        <f>F170</f>
        <v>2000</v>
      </c>
      <c r="G169" s="111">
        <f>G170</f>
        <v>0</v>
      </c>
    </row>
    <row r="170" spans="1:7" s="107" customFormat="1" outlineLevel="5">
      <c r="A170" s="104" t="s">
        <v>380</v>
      </c>
      <c r="B170" s="113" t="s">
        <v>383</v>
      </c>
      <c r="C170" s="113" t="s">
        <v>284</v>
      </c>
      <c r="D170" s="113" t="s">
        <v>421</v>
      </c>
      <c r="E170" s="113" t="s">
        <v>361</v>
      </c>
      <c r="F170" s="111">
        <f>F171</f>
        <v>2000</v>
      </c>
      <c r="G170" s="111">
        <f>G171</f>
        <v>0</v>
      </c>
    </row>
    <row r="171" spans="1:7" s="107" customFormat="1" outlineLevel="5">
      <c r="A171" s="117" t="s">
        <v>422</v>
      </c>
      <c r="B171" s="113" t="s">
        <v>383</v>
      </c>
      <c r="C171" s="113" t="s">
        <v>284</v>
      </c>
      <c r="D171" s="113" t="s">
        <v>421</v>
      </c>
      <c r="E171" s="113" t="s">
        <v>423</v>
      </c>
      <c r="F171" s="111">
        <v>2000</v>
      </c>
      <c r="G171" s="111">
        <v>0</v>
      </c>
    </row>
    <row r="172" spans="1:7" s="107" customFormat="1" ht="42" customHeight="1" outlineLevel="5">
      <c r="A172" s="104" t="s">
        <v>424</v>
      </c>
      <c r="B172" s="113" t="s">
        <v>383</v>
      </c>
      <c r="C172" s="113" t="s">
        <v>284</v>
      </c>
      <c r="D172" s="113" t="s">
        <v>425</v>
      </c>
      <c r="E172" s="113" t="s">
        <v>195</v>
      </c>
      <c r="F172" s="111">
        <f t="shared" ref="F172:G174" si="15">F173</f>
        <v>38</v>
      </c>
      <c r="G172" s="111">
        <f t="shared" si="15"/>
        <v>38</v>
      </c>
    </row>
    <row r="173" spans="1:7" s="107" customFormat="1" ht="63.75" outlineLevel="1">
      <c r="A173" s="104" t="s">
        <v>426</v>
      </c>
      <c r="B173" s="113" t="s">
        <v>383</v>
      </c>
      <c r="C173" s="113" t="s">
        <v>284</v>
      </c>
      <c r="D173" s="113" t="s">
        <v>427</v>
      </c>
      <c r="E173" s="113" t="s">
        <v>195</v>
      </c>
      <c r="F173" s="111">
        <f t="shared" si="15"/>
        <v>38</v>
      </c>
      <c r="G173" s="111">
        <f t="shared" si="15"/>
        <v>38</v>
      </c>
    </row>
    <row r="174" spans="1:7" s="107" customFormat="1" ht="25.5" customHeight="1" outlineLevel="1">
      <c r="A174" s="104" t="s">
        <v>306</v>
      </c>
      <c r="B174" s="105" t="s">
        <v>383</v>
      </c>
      <c r="C174" s="105" t="s">
        <v>284</v>
      </c>
      <c r="D174" s="113" t="s">
        <v>427</v>
      </c>
      <c r="E174" s="113" t="s">
        <v>307</v>
      </c>
      <c r="F174" s="111">
        <f t="shared" si="15"/>
        <v>38</v>
      </c>
      <c r="G174" s="111">
        <f t="shared" si="15"/>
        <v>38</v>
      </c>
    </row>
    <row r="175" spans="1:7" s="107" customFormat="1" ht="38.25" outlineLevel="1">
      <c r="A175" s="104" t="s">
        <v>308</v>
      </c>
      <c r="B175" s="105" t="s">
        <v>383</v>
      </c>
      <c r="C175" s="105" t="s">
        <v>284</v>
      </c>
      <c r="D175" s="113" t="s">
        <v>427</v>
      </c>
      <c r="E175" s="113" t="s">
        <v>309</v>
      </c>
      <c r="F175" s="111">
        <v>38</v>
      </c>
      <c r="G175" s="111">
        <v>38</v>
      </c>
    </row>
    <row r="176" spans="1:7" s="107" customFormat="1" outlineLevel="1">
      <c r="A176" s="116" t="s">
        <v>428</v>
      </c>
      <c r="B176" s="105" t="s">
        <v>383</v>
      </c>
      <c r="C176" s="105" t="s">
        <v>295</v>
      </c>
      <c r="D176" s="113" t="s">
        <v>282</v>
      </c>
      <c r="E176" s="113" t="s">
        <v>195</v>
      </c>
      <c r="F176" s="111">
        <f t="shared" ref="F176:G179" si="16">F177</f>
        <v>670</v>
      </c>
      <c r="G176" s="111">
        <f t="shared" si="16"/>
        <v>670</v>
      </c>
    </row>
    <row r="177" spans="1:7" s="107" customFormat="1" ht="56.25" customHeight="1" outlineLevel="1">
      <c r="A177" s="119" t="s">
        <v>429</v>
      </c>
      <c r="B177" s="105" t="s">
        <v>383</v>
      </c>
      <c r="C177" s="105" t="s">
        <v>295</v>
      </c>
      <c r="D177" s="113" t="s">
        <v>430</v>
      </c>
      <c r="E177" s="113" t="s">
        <v>195</v>
      </c>
      <c r="F177" s="111">
        <f t="shared" si="16"/>
        <v>670</v>
      </c>
      <c r="G177" s="111">
        <f t="shared" si="16"/>
        <v>670</v>
      </c>
    </row>
    <row r="178" spans="1:7" s="107" customFormat="1" ht="25.5" outlineLevel="1">
      <c r="A178" s="116" t="s">
        <v>431</v>
      </c>
      <c r="B178" s="105" t="s">
        <v>383</v>
      </c>
      <c r="C178" s="105" t="s">
        <v>295</v>
      </c>
      <c r="D178" s="113" t="s">
        <v>432</v>
      </c>
      <c r="E178" s="113" t="s">
        <v>195</v>
      </c>
      <c r="F178" s="111">
        <f t="shared" si="16"/>
        <v>670</v>
      </c>
      <c r="G178" s="111">
        <f t="shared" si="16"/>
        <v>670</v>
      </c>
    </row>
    <row r="179" spans="1:7" s="107" customFormat="1" outlineLevel="1">
      <c r="A179" s="104" t="s">
        <v>380</v>
      </c>
      <c r="B179" s="105" t="s">
        <v>383</v>
      </c>
      <c r="C179" s="105" t="s">
        <v>295</v>
      </c>
      <c r="D179" s="113" t="s">
        <v>432</v>
      </c>
      <c r="E179" s="113" t="s">
        <v>361</v>
      </c>
      <c r="F179" s="111">
        <f t="shared" si="16"/>
        <v>670</v>
      </c>
      <c r="G179" s="111">
        <f t="shared" si="16"/>
        <v>670</v>
      </c>
    </row>
    <row r="180" spans="1:7" s="107" customFormat="1" outlineLevel="1">
      <c r="A180" s="116" t="s">
        <v>362</v>
      </c>
      <c r="B180" s="105" t="s">
        <v>383</v>
      </c>
      <c r="C180" s="105" t="s">
        <v>295</v>
      </c>
      <c r="D180" s="113" t="s">
        <v>432</v>
      </c>
      <c r="E180" s="113" t="s">
        <v>363</v>
      </c>
      <c r="F180" s="111">
        <v>670</v>
      </c>
      <c r="G180" s="111">
        <v>670</v>
      </c>
    </row>
    <row r="181" spans="1:7" s="107" customFormat="1" ht="25.5" outlineLevel="5">
      <c r="A181" s="104" t="s">
        <v>433</v>
      </c>
      <c r="B181" s="105" t="s">
        <v>383</v>
      </c>
      <c r="C181" s="105" t="s">
        <v>383</v>
      </c>
      <c r="D181" s="113" t="s">
        <v>282</v>
      </c>
      <c r="E181" s="113" t="s">
        <v>195</v>
      </c>
      <c r="F181" s="111">
        <f>F184</f>
        <v>0.28999999999999998</v>
      </c>
      <c r="G181" s="111">
        <f>G184</f>
        <v>0.28999999999999998</v>
      </c>
    </row>
    <row r="182" spans="1:7" s="107" customFormat="1" ht="36" customHeight="1" outlineLevel="5">
      <c r="A182" s="108" t="s">
        <v>305</v>
      </c>
      <c r="B182" s="105" t="s">
        <v>383</v>
      </c>
      <c r="C182" s="105" t="s">
        <v>383</v>
      </c>
      <c r="D182" s="113" t="s">
        <v>286</v>
      </c>
      <c r="E182" s="113" t="s">
        <v>195</v>
      </c>
      <c r="F182" s="111">
        <f t="shared" ref="F182:G185" si="17">F183</f>
        <v>0.28999999999999998</v>
      </c>
      <c r="G182" s="111">
        <f t="shared" si="17"/>
        <v>0.28999999999999998</v>
      </c>
    </row>
    <row r="183" spans="1:7" s="107" customFormat="1" ht="25.5" outlineLevel="5">
      <c r="A183" s="108" t="s">
        <v>287</v>
      </c>
      <c r="B183" s="105" t="s">
        <v>383</v>
      </c>
      <c r="C183" s="105" t="s">
        <v>383</v>
      </c>
      <c r="D183" s="113" t="s">
        <v>288</v>
      </c>
      <c r="E183" s="113" t="s">
        <v>195</v>
      </c>
      <c r="F183" s="111">
        <f t="shared" si="17"/>
        <v>0.28999999999999998</v>
      </c>
      <c r="G183" s="111">
        <f t="shared" si="17"/>
        <v>0.28999999999999998</v>
      </c>
    </row>
    <row r="184" spans="1:7" s="107" customFormat="1" ht="81" customHeight="1" outlineLevel="5">
      <c r="A184" s="104" t="s">
        <v>260</v>
      </c>
      <c r="B184" s="105" t="s">
        <v>383</v>
      </c>
      <c r="C184" s="105" t="s">
        <v>383</v>
      </c>
      <c r="D184" s="113" t="s">
        <v>434</v>
      </c>
      <c r="E184" s="113" t="s">
        <v>195</v>
      </c>
      <c r="F184" s="111">
        <f t="shared" si="17"/>
        <v>0.28999999999999998</v>
      </c>
      <c r="G184" s="111">
        <f t="shared" si="17"/>
        <v>0.28999999999999998</v>
      </c>
    </row>
    <row r="185" spans="1:7" s="107" customFormat="1" ht="28.5" customHeight="1" outlineLevel="5">
      <c r="A185" s="104" t="s">
        <v>306</v>
      </c>
      <c r="B185" s="105" t="s">
        <v>383</v>
      </c>
      <c r="C185" s="105" t="s">
        <v>383</v>
      </c>
      <c r="D185" s="113" t="s">
        <v>434</v>
      </c>
      <c r="E185" s="113" t="s">
        <v>307</v>
      </c>
      <c r="F185" s="111">
        <f t="shared" si="17"/>
        <v>0.28999999999999998</v>
      </c>
      <c r="G185" s="111">
        <f t="shared" si="17"/>
        <v>0.28999999999999998</v>
      </c>
    </row>
    <row r="186" spans="1:7" s="107" customFormat="1" ht="27.75" customHeight="1" outlineLevel="5">
      <c r="A186" s="104" t="s">
        <v>368</v>
      </c>
      <c r="B186" s="105" t="s">
        <v>383</v>
      </c>
      <c r="C186" s="105" t="s">
        <v>383</v>
      </c>
      <c r="D186" s="113" t="s">
        <v>434</v>
      </c>
      <c r="E186" s="113" t="s">
        <v>309</v>
      </c>
      <c r="F186" s="111">
        <v>0.28999999999999998</v>
      </c>
      <c r="G186" s="111">
        <v>0.28999999999999998</v>
      </c>
    </row>
    <row r="187" spans="1:7" s="107" customFormat="1">
      <c r="A187" s="104" t="s">
        <v>435</v>
      </c>
      <c r="B187" s="105" t="s">
        <v>436</v>
      </c>
      <c r="C187" s="105" t="s">
        <v>281</v>
      </c>
      <c r="D187" s="105" t="s">
        <v>282</v>
      </c>
      <c r="E187" s="105" t="s">
        <v>195</v>
      </c>
      <c r="F187" s="111">
        <f>F188+F206+F248+F266+F253+F228</f>
        <v>257897.48000000004</v>
      </c>
      <c r="G187" s="111">
        <f>G188+G206+G248+G266+G253+G228</f>
        <v>259897.48000000004</v>
      </c>
    </row>
    <row r="188" spans="1:7" s="107" customFormat="1">
      <c r="A188" s="104" t="s">
        <v>437</v>
      </c>
      <c r="B188" s="113" t="s">
        <v>436</v>
      </c>
      <c r="C188" s="113" t="s">
        <v>280</v>
      </c>
      <c r="D188" s="113" t="s">
        <v>282</v>
      </c>
      <c r="E188" s="113" t="s">
        <v>195</v>
      </c>
      <c r="F188" s="111">
        <f>F189</f>
        <v>61565.35</v>
      </c>
      <c r="G188" s="111">
        <f>G189</f>
        <v>61565.35</v>
      </c>
    </row>
    <row r="189" spans="1:7" s="107" customFormat="1" ht="39" customHeight="1">
      <c r="A189" s="104" t="s">
        <v>438</v>
      </c>
      <c r="B189" s="113" t="s">
        <v>436</v>
      </c>
      <c r="C189" s="113" t="s">
        <v>280</v>
      </c>
      <c r="D189" s="113" t="s">
        <v>439</v>
      </c>
      <c r="E189" s="113" t="s">
        <v>195</v>
      </c>
      <c r="F189" s="111">
        <f>F190</f>
        <v>61565.35</v>
      </c>
      <c r="G189" s="111">
        <f>G190</f>
        <v>61565.35</v>
      </c>
    </row>
    <row r="190" spans="1:7" s="107" customFormat="1" ht="25.5">
      <c r="A190" s="104" t="s">
        <v>440</v>
      </c>
      <c r="B190" s="113" t="s">
        <v>436</v>
      </c>
      <c r="C190" s="113" t="s">
        <v>280</v>
      </c>
      <c r="D190" s="113" t="s">
        <v>441</v>
      </c>
      <c r="E190" s="113" t="s">
        <v>195</v>
      </c>
      <c r="F190" s="111">
        <f>F194+F191+F197+F200+F203</f>
        <v>61565.35</v>
      </c>
      <c r="G190" s="111">
        <f>G194+G191+G197+G200+G203</f>
        <v>61565.35</v>
      </c>
    </row>
    <row r="191" spans="1:7" s="107" customFormat="1" ht="38.25">
      <c r="A191" s="104" t="s">
        <v>442</v>
      </c>
      <c r="B191" s="113" t="s">
        <v>436</v>
      </c>
      <c r="C191" s="113" t="s">
        <v>280</v>
      </c>
      <c r="D191" s="113" t="s">
        <v>443</v>
      </c>
      <c r="E191" s="115" t="s">
        <v>195</v>
      </c>
      <c r="F191" s="114">
        <f>F192</f>
        <v>24576.73</v>
      </c>
      <c r="G191" s="114">
        <f>G192</f>
        <v>24576.73</v>
      </c>
    </row>
    <row r="192" spans="1:7" s="107" customFormat="1" ht="38.25">
      <c r="A192" s="104" t="s">
        <v>444</v>
      </c>
      <c r="B192" s="113" t="s">
        <v>436</v>
      </c>
      <c r="C192" s="113" t="s">
        <v>280</v>
      </c>
      <c r="D192" s="113" t="s">
        <v>443</v>
      </c>
      <c r="E192" s="113" t="s">
        <v>337</v>
      </c>
      <c r="F192" s="114">
        <f>F193</f>
        <v>24576.73</v>
      </c>
      <c r="G192" s="114">
        <f>G193</f>
        <v>24576.73</v>
      </c>
    </row>
    <row r="193" spans="1:7" s="107" customFormat="1">
      <c r="A193" s="104" t="s">
        <v>445</v>
      </c>
      <c r="B193" s="113" t="s">
        <v>436</v>
      </c>
      <c r="C193" s="113" t="s">
        <v>280</v>
      </c>
      <c r="D193" s="113" t="s">
        <v>443</v>
      </c>
      <c r="E193" s="115" t="s">
        <v>446</v>
      </c>
      <c r="F193" s="114">
        <v>24576.73</v>
      </c>
      <c r="G193" s="114">
        <v>24576.73</v>
      </c>
    </row>
    <row r="194" spans="1:7" s="107" customFormat="1" ht="63.75">
      <c r="A194" s="104" t="s">
        <v>447</v>
      </c>
      <c r="B194" s="113" t="s">
        <v>436</v>
      </c>
      <c r="C194" s="113" t="s">
        <v>280</v>
      </c>
      <c r="D194" s="113" t="s">
        <v>448</v>
      </c>
      <c r="E194" s="113" t="s">
        <v>195</v>
      </c>
      <c r="F194" s="111">
        <f>F195</f>
        <v>34996</v>
      </c>
      <c r="G194" s="111">
        <f>G195</f>
        <v>34996</v>
      </c>
    </row>
    <row r="195" spans="1:7" s="107" customFormat="1" ht="38.25">
      <c r="A195" s="104" t="s">
        <v>444</v>
      </c>
      <c r="B195" s="113" t="s">
        <v>436</v>
      </c>
      <c r="C195" s="113" t="s">
        <v>280</v>
      </c>
      <c r="D195" s="113" t="s">
        <v>448</v>
      </c>
      <c r="E195" s="113" t="s">
        <v>337</v>
      </c>
      <c r="F195" s="111">
        <f>F196</f>
        <v>34996</v>
      </c>
      <c r="G195" s="111">
        <f>G196</f>
        <v>34996</v>
      </c>
    </row>
    <row r="196" spans="1:7" s="107" customFormat="1">
      <c r="A196" s="104" t="s">
        <v>445</v>
      </c>
      <c r="B196" s="113" t="s">
        <v>436</v>
      </c>
      <c r="C196" s="113" t="s">
        <v>280</v>
      </c>
      <c r="D196" s="113" t="s">
        <v>448</v>
      </c>
      <c r="E196" s="115" t="s">
        <v>446</v>
      </c>
      <c r="F196" s="114">
        <v>34996</v>
      </c>
      <c r="G196" s="114">
        <v>34996</v>
      </c>
    </row>
    <row r="197" spans="1:7" s="107" customFormat="1" ht="25.5">
      <c r="A197" s="104" t="s">
        <v>449</v>
      </c>
      <c r="B197" s="113" t="s">
        <v>436</v>
      </c>
      <c r="C197" s="113" t="s">
        <v>280</v>
      </c>
      <c r="D197" s="113" t="s">
        <v>450</v>
      </c>
      <c r="E197" s="115" t="s">
        <v>195</v>
      </c>
      <c r="F197" s="114">
        <f>F198</f>
        <v>982.23</v>
      </c>
      <c r="G197" s="114">
        <f>G198</f>
        <v>982.23</v>
      </c>
    </row>
    <row r="198" spans="1:7" s="107" customFormat="1" ht="38.25">
      <c r="A198" s="104" t="s">
        <v>444</v>
      </c>
      <c r="B198" s="113" t="s">
        <v>436</v>
      </c>
      <c r="C198" s="113" t="s">
        <v>280</v>
      </c>
      <c r="D198" s="113" t="s">
        <v>450</v>
      </c>
      <c r="E198" s="113" t="s">
        <v>337</v>
      </c>
      <c r="F198" s="114">
        <f>F199</f>
        <v>982.23</v>
      </c>
      <c r="G198" s="114">
        <f>G199</f>
        <v>982.23</v>
      </c>
    </row>
    <row r="199" spans="1:7" s="107" customFormat="1">
      <c r="A199" s="104" t="s">
        <v>445</v>
      </c>
      <c r="B199" s="113" t="s">
        <v>436</v>
      </c>
      <c r="C199" s="113" t="s">
        <v>280</v>
      </c>
      <c r="D199" s="113" t="s">
        <v>450</v>
      </c>
      <c r="E199" s="115" t="s">
        <v>446</v>
      </c>
      <c r="F199" s="114">
        <v>982.23</v>
      </c>
      <c r="G199" s="114">
        <v>982.23</v>
      </c>
    </row>
    <row r="200" spans="1:7" s="107" customFormat="1" ht="25.5">
      <c r="A200" s="104" t="s">
        <v>451</v>
      </c>
      <c r="B200" s="113" t="s">
        <v>436</v>
      </c>
      <c r="C200" s="113" t="s">
        <v>280</v>
      </c>
      <c r="D200" s="113" t="s">
        <v>452</v>
      </c>
      <c r="E200" s="115" t="s">
        <v>195</v>
      </c>
      <c r="F200" s="114">
        <f>F201</f>
        <v>178</v>
      </c>
      <c r="G200" s="114">
        <f>G201</f>
        <v>178</v>
      </c>
    </row>
    <row r="201" spans="1:7" s="107" customFormat="1" ht="38.25">
      <c r="A201" s="104" t="s">
        <v>444</v>
      </c>
      <c r="B201" s="113" t="s">
        <v>436</v>
      </c>
      <c r="C201" s="113" t="s">
        <v>280</v>
      </c>
      <c r="D201" s="113" t="s">
        <v>452</v>
      </c>
      <c r="E201" s="115" t="s">
        <v>337</v>
      </c>
      <c r="F201" s="114">
        <f>F202</f>
        <v>178</v>
      </c>
      <c r="G201" s="114">
        <f>G202</f>
        <v>178</v>
      </c>
    </row>
    <row r="202" spans="1:7" s="107" customFormat="1">
      <c r="A202" s="104" t="s">
        <v>445</v>
      </c>
      <c r="B202" s="113" t="s">
        <v>436</v>
      </c>
      <c r="C202" s="113" t="s">
        <v>280</v>
      </c>
      <c r="D202" s="113" t="s">
        <v>452</v>
      </c>
      <c r="E202" s="113" t="s">
        <v>446</v>
      </c>
      <c r="F202" s="111">
        <v>178</v>
      </c>
      <c r="G202" s="111">
        <v>178</v>
      </c>
    </row>
    <row r="203" spans="1:7" s="107" customFormat="1" ht="25.5">
      <c r="A203" s="104" t="s">
        <v>453</v>
      </c>
      <c r="B203" s="113" t="s">
        <v>436</v>
      </c>
      <c r="C203" s="113" t="s">
        <v>280</v>
      </c>
      <c r="D203" s="113" t="s">
        <v>454</v>
      </c>
      <c r="E203" s="115" t="s">
        <v>195</v>
      </c>
      <c r="F203" s="111">
        <f>F204</f>
        <v>832.39</v>
      </c>
      <c r="G203" s="111">
        <f>G204</f>
        <v>832.39</v>
      </c>
    </row>
    <row r="204" spans="1:7" s="107" customFormat="1" ht="38.25">
      <c r="A204" s="104" t="s">
        <v>444</v>
      </c>
      <c r="B204" s="113" t="s">
        <v>436</v>
      </c>
      <c r="C204" s="113" t="s">
        <v>280</v>
      </c>
      <c r="D204" s="113" t="s">
        <v>454</v>
      </c>
      <c r="E204" s="115" t="s">
        <v>337</v>
      </c>
      <c r="F204" s="111">
        <f>F205</f>
        <v>832.39</v>
      </c>
      <c r="G204" s="111">
        <f>G205</f>
        <v>832.39</v>
      </c>
    </row>
    <row r="205" spans="1:7" s="107" customFormat="1">
      <c r="A205" s="104" t="s">
        <v>445</v>
      </c>
      <c r="B205" s="113" t="s">
        <v>436</v>
      </c>
      <c r="C205" s="113" t="s">
        <v>280</v>
      </c>
      <c r="D205" s="113" t="s">
        <v>454</v>
      </c>
      <c r="E205" s="113" t="s">
        <v>446</v>
      </c>
      <c r="F205" s="111">
        <v>832.39</v>
      </c>
      <c r="G205" s="111">
        <v>832.39</v>
      </c>
    </row>
    <row r="206" spans="1:7" s="107" customFormat="1">
      <c r="A206" s="104" t="s">
        <v>455</v>
      </c>
      <c r="B206" s="113" t="s">
        <v>436</v>
      </c>
      <c r="C206" s="113" t="s">
        <v>284</v>
      </c>
      <c r="D206" s="113" t="s">
        <v>282</v>
      </c>
      <c r="E206" s="113" t="s">
        <v>195</v>
      </c>
      <c r="F206" s="111">
        <f>F207</f>
        <v>164525.41000000003</v>
      </c>
      <c r="G206" s="111">
        <f>G207</f>
        <v>166525.41000000003</v>
      </c>
    </row>
    <row r="207" spans="1:7" s="107" customFormat="1" ht="38.25">
      <c r="A207" s="104" t="s">
        <v>438</v>
      </c>
      <c r="B207" s="113" t="s">
        <v>436</v>
      </c>
      <c r="C207" s="113" t="s">
        <v>284</v>
      </c>
      <c r="D207" s="113" t="s">
        <v>439</v>
      </c>
      <c r="E207" s="113" t="s">
        <v>195</v>
      </c>
      <c r="F207" s="111">
        <f>F208</f>
        <v>164525.41000000003</v>
      </c>
      <c r="G207" s="111">
        <f>G208</f>
        <v>166525.41000000003</v>
      </c>
    </row>
    <row r="208" spans="1:7" s="107" customFormat="1" ht="25.5">
      <c r="A208" s="104" t="s">
        <v>456</v>
      </c>
      <c r="B208" s="113" t="s">
        <v>436</v>
      </c>
      <c r="C208" s="113" t="s">
        <v>284</v>
      </c>
      <c r="D208" s="113" t="s">
        <v>457</v>
      </c>
      <c r="E208" s="113" t="s">
        <v>195</v>
      </c>
      <c r="F208" s="111">
        <f>F209+F215+F218+F212+F221+F225</f>
        <v>164525.41000000003</v>
      </c>
      <c r="G208" s="111">
        <f>G209+G215+G218+G212+G221+G225</f>
        <v>166525.41000000003</v>
      </c>
    </row>
    <row r="209" spans="1:7" s="107" customFormat="1" ht="39" customHeight="1">
      <c r="A209" s="104" t="s">
        <v>458</v>
      </c>
      <c r="B209" s="113" t="s">
        <v>436</v>
      </c>
      <c r="C209" s="113" t="s">
        <v>284</v>
      </c>
      <c r="D209" s="113" t="s">
        <v>459</v>
      </c>
      <c r="E209" s="113" t="s">
        <v>195</v>
      </c>
      <c r="F209" s="111">
        <f>F210</f>
        <v>47063.66</v>
      </c>
      <c r="G209" s="111">
        <f>G210</f>
        <v>47063.66</v>
      </c>
    </row>
    <row r="210" spans="1:7" s="107" customFormat="1" ht="36.75" customHeight="1">
      <c r="A210" s="104" t="s">
        <v>444</v>
      </c>
      <c r="B210" s="113" t="s">
        <v>436</v>
      </c>
      <c r="C210" s="113" t="s">
        <v>284</v>
      </c>
      <c r="D210" s="113" t="s">
        <v>459</v>
      </c>
      <c r="E210" s="113" t="s">
        <v>337</v>
      </c>
      <c r="F210" s="111">
        <f>F211</f>
        <v>47063.66</v>
      </c>
      <c r="G210" s="111">
        <f>G211</f>
        <v>47063.66</v>
      </c>
    </row>
    <row r="211" spans="1:7" s="107" customFormat="1">
      <c r="A211" s="104" t="s">
        <v>445</v>
      </c>
      <c r="B211" s="113" t="s">
        <v>436</v>
      </c>
      <c r="C211" s="113" t="s">
        <v>284</v>
      </c>
      <c r="D211" s="113" t="s">
        <v>459</v>
      </c>
      <c r="E211" s="113" t="s">
        <v>446</v>
      </c>
      <c r="F211" s="111">
        <v>47063.66</v>
      </c>
      <c r="G211" s="111">
        <v>47063.66</v>
      </c>
    </row>
    <row r="212" spans="1:7" s="107" customFormat="1" ht="88.5" customHeight="1">
      <c r="A212" s="120" t="s">
        <v>258</v>
      </c>
      <c r="B212" s="113" t="s">
        <v>436</v>
      </c>
      <c r="C212" s="113" t="s">
        <v>284</v>
      </c>
      <c r="D212" s="113" t="s">
        <v>460</v>
      </c>
      <c r="E212" s="113" t="s">
        <v>195</v>
      </c>
      <c r="F212" s="111">
        <f>F213</f>
        <v>110711</v>
      </c>
      <c r="G212" s="111">
        <f>G213</f>
        <v>110711</v>
      </c>
    </row>
    <row r="213" spans="1:7" s="107" customFormat="1" ht="38.25">
      <c r="A213" s="104" t="s">
        <v>444</v>
      </c>
      <c r="B213" s="113" t="s">
        <v>436</v>
      </c>
      <c r="C213" s="113" t="s">
        <v>284</v>
      </c>
      <c r="D213" s="113" t="s">
        <v>460</v>
      </c>
      <c r="E213" s="113" t="s">
        <v>337</v>
      </c>
      <c r="F213" s="111">
        <f>F214</f>
        <v>110711</v>
      </c>
      <c r="G213" s="111">
        <f>G214</f>
        <v>110711</v>
      </c>
    </row>
    <row r="214" spans="1:7" s="107" customFormat="1">
      <c r="A214" s="104" t="s">
        <v>445</v>
      </c>
      <c r="B214" s="113" t="s">
        <v>436</v>
      </c>
      <c r="C214" s="113" t="s">
        <v>284</v>
      </c>
      <c r="D214" s="113" t="s">
        <v>460</v>
      </c>
      <c r="E214" s="113" t="s">
        <v>446</v>
      </c>
      <c r="F214" s="111">
        <v>110711</v>
      </c>
      <c r="G214" s="111">
        <v>110711</v>
      </c>
    </row>
    <row r="215" spans="1:7" s="107" customFormat="1" ht="25.5">
      <c r="A215" s="104" t="s">
        <v>461</v>
      </c>
      <c r="B215" s="113" t="s">
        <v>436</v>
      </c>
      <c r="C215" s="113" t="s">
        <v>284</v>
      </c>
      <c r="D215" s="113" t="s">
        <v>462</v>
      </c>
      <c r="E215" s="115" t="s">
        <v>195</v>
      </c>
      <c r="F215" s="114">
        <f>F216</f>
        <v>109.86</v>
      </c>
      <c r="G215" s="114">
        <f>G216</f>
        <v>109.86</v>
      </c>
    </row>
    <row r="216" spans="1:7" s="107" customFormat="1" ht="38.25">
      <c r="A216" s="104" t="s">
        <v>444</v>
      </c>
      <c r="B216" s="113" t="s">
        <v>436</v>
      </c>
      <c r="C216" s="113" t="s">
        <v>284</v>
      </c>
      <c r="D216" s="113" t="s">
        <v>462</v>
      </c>
      <c r="E216" s="113" t="s">
        <v>337</v>
      </c>
      <c r="F216" s="114">
        <f>F217</f>
        <v>109.86</v>
      </c>
      <c r="G216" s="114">
        <f>G217</f>
        <v>109.86</v>
      </c>
    </row>
    <row r="217" spans="1:7" s="107" customFormat="1">
      <c r="A217" s="104" t="s">
        <v>445</v>
      </c>
      <c r="B217" s="113" t="s">
        <v>436</v>
      </c>
      <c r="C217" s="113" t="s">
        <v>284</v>
      </c>
      <c r="D217" s="113" t="s">
        <v>462</v>
      </c>
      <c r="E217" s="115" t="s">
        <v>446</v>
      </c>
      <c r="F217" s="114">
        <v>109.86</v>
      </c>
      <c r="G217" s="114">
        <v>109.86</v>
      </c>
    </row>
    <row r="218" spans="1:7" s="107" customFormat="1" ht="51">
      <c r="A218" s="104" t="s">
        <v>463</v>
      </c>
      <c r="B218" s="113" t="s">
        <v>436</v>
      </c>
      <c r="C218" s="113" t="s">
        <v>284</v>
      </c>
      <c r="D218" s="113" t="s">
        <v>464</v>
      </c>
      <c r="E218" s="113" t="s">
        <v>195</v>
      </c>
      <c r="F218" s="111">
        <f>F219</f>
        <v>3265</v>
      </c>
      <c r="G218" s="111">
        <f>G219</f>
        <v>3265</v>
      </c>
    </row>
    <row r="219" spans="1:7" s="107" customFormat="1" ht="38.25">
      <c r="A219" s="104" t="s">
        <v>444</v>
      </c>
      <c r="B219" s="113" t="s">
        <v>436</v>
      </c>
      <c r="C219" s="113" t="s">
        <v>284</v>
      </c>
      <c r="D219" s="113" t="s">
        <v>464</v>
      </c>
      <c r="E219" s="113" t="s">
        <v>337</v>
      </c>
      <c r="F219" s="111">
        <f>F220</f>
        <v>3265</v>
      </c>
      <c r="G219" s="111">
        <f>G220</f>
        <v>3265</v>
      </c>
    </row>
    <row r="220" spans="1:7" s="107" customFormat="1">
      <c r="A220" s="104" t="s">
        <v>445</v>
      </c>
      <c r="B220" s="113" t="s">
        <v>436</v>
      </c>
      <c r="C220" s="113" t="s">
        <v>284</v>
      </c>
      <c r="D220" s="113" t="s">
        <v>464</v>
      </c>
      <c r="E220" s="115" t="s">
        <v>446</v>
      </c>
      <c r="F220" s="114">
        <v>3265</v>
      </c>
      <c r="G220" s="114">
        <v>3265</v>
      </c>
    </row>
    <row r="221" spans="1:7" s="107" customFormat="1" ht="25.5">
      <c r="A221" s="104" t="s">
        <v>465</v>
      </c>
      <c r="B221" s="113" t="s">
        <v>436</v>
      </c>
      <c r="C221" s="113" t="s">
        <v>284</v>
      </c>
      <c r="D221" s="113" t="s">
        <v>466</v>
      </c>
      <c r="E221" s="113" t="s">
        <v>195</v>
      </c>
      <c r="F221" s="111">
        <f>F222+F224</f>
        <v>2975.8900000000003</v>
      </c>
      <c r="G221" s="111">
        <f>G222+G224</f>
        <v>4975.8900000000003</v>
      </c>
    </row>
    <row r="222" spans="1:7" s="107" customFormat="1" ht="38.25">
      <c r="A222" s="104" t="s">
        <v>444</v>
      </c>
      <c r="B222" s="113" t="s">
        <v>436</v>
      </c>
      <c r="C222" s="113" t="s">
        <v>284</v>
      </c>
      <c r="D222" s="113" t="s">
        <v>466</v>
      </c>
      <c r="E222" s="113" t="s">
        <v>337</v>
      </c>
      <c r="F222" s="111">
        <f>F223</f>
        <v>1975.89</v>
      </c>
      <c r="G222" s="111">
        <f>G223</f>
        <v>1975.89</v>
      </c>
    </row>
    <row r="223" spans="1:7" s="107" customFormat="1">
      <c r="A223" s="104" t="s">
        <v>445</v>
      </c>
      <c r="B223" s="113" t="s">
        <v>436</v>
      </c>
      <c r="C223" s="113" t="s">
        <v>284</v>
      </c>
      <c r="D223" s="113" t="s">
        <v>466</v>
      </c>
      <c r="E223" s="113" t="s">
        <v>446</v>
      </c>
      <c r="F223" s="111">
        <v>1975.89</v>
      </c>
      <c r="G223" s="111">
        <v>1975.89</v>
      </c>
    </row>
    <row r="224" spans="1:7" s="107" customFormat="1">
      <c r="A224" s="104" t="s">
        <v>587</v>
      </c>
      <c r="B224" s="113" t="s">
        <v>436</v>
      </c>
      <c r="C224" s="113" t="s">
        <v>284</v>
      </c>
      <c r="D224" s="113"/>
      <c r="E224" s="113"/>
      <c r="F224" s="111">
        <v>1000</v>
      </c>
      <c r="G224" s="111">
        <v>3000</v>
      </c>
    </row>
    <row r="225" spans="1:7" s="107" customFormat="1" ht="25.5">
      <c r="A225" s="104" t="s">
        <v>453</v>
      </c>
      <c r="B225" s="113" t="s">
        <v>436</v>
      </c>
      <c r="C225" s="113" t="s">
        <v>284</v>
      </c>
      <c r="D225" s="113" t="s">
        <v>467</v>
      </c>
      <c r="E225" s="113" t="s">
        <v>195</v>
      </c>
      <c r="F225" s="111">
        <f>F226</f>
        <v>400</v>
      </c>
      <c r="G225" s="111">
        <f>G226</f>
        <v>400</v>
      </c>
    </row>
    <row r="226" spans="1:7" s="107" customFormat="1" ht="38.25">
      <c r="A226" s="104" t="s">
        <v>444</v>
      </c>
      <c r="B226" s="113" t="s">
        <v>436</v>
      </c>
      <c r="C226" s="113" t="s">
        <v>284</v>
      </c>
      <c r="D226" s="113" t="s">
        <v>467</v>
      </c>
      <c r="E226" s="113" t="s">
        <v>337</v>
      </c>
      <c r="F226" s="111">
        <f>F227</f>
        <v>400</v>
      </c>
      <c r="G226" s="111">
        <f>G227</f>
        <v>400</v>
      </c>
    </row>
    <row r="227" spans="1:7" s="107" customFormat="1">
      <c r="A227" s="104" t="s">
        <v>445</v>
      </c>
      <c r="B227" s="113" t="s">
        <v>436</v>
      </c>
      <c r="C227" s="113" t="s">
        <v>284</v>
      </c>
      <c r="D227" s="113" t="s">
        <v>467</v>
      </c>
      <c r="E227" s="113" t="s">
        <v>446</v>
      </c>
      <c r="F227" s="111">
        <v>400</v>
      </c>
      <c r="G227" s="111">
        <v>400</v>
      </c>
    </row>
    <row r="228" spans="1:7" s="107" customFormat="1">
      <c r="A228" s="104" t="s">
        <v>588</v>
      </c>
      <c r="B228" s="113" t="s">
        <v>436</v>
      </c>
      <c r="C228" s="113" t="s">
        <v>295</v>
      </c>
      <c r="D228" s="113" t="s">
        <v>282</v>
      </c>
      <c r="E228" s="113" t="s">
        <v>195</v>
      </c>
      <c r="F228" s="111">
        <f>F229+F240</f>
        <v>17929.57</v>
      </c>
      <c r="G228" s="111">
        <f>G229+G240</f>
        <v>17929.57</v>
      </c>
    </row>
    <row r="229" spans="1:7" s="107" customFormat="1" ht="51">
      <c r="A229" s="104" t="s">
        <v>469</v>
      </c>
      <c r="B229" s="105" t="s">
        <v>436</v>
      </c>
      <c r="C229" s="105" t="s">
        <v>295</v>
      </c>
      <c r="D229" s="105" t="s">
        <v>470</v>
      </c>
      <c r="E229" s="113" t="s">
        <v>195</v>
      </c>
      <c r="F229" s="111">
        <f>F230</f>
        <v>5697</v>
      </c>
      <c r="G229" s="111">
        <f>G230</f>
        <v>5697</v>
      </c>
    </row>
    <row r="230" spans="1:7" s="107" customFormat="1" ht="38.25">
      <c r="A230" s="104" t="s">
        <v>471</v>
      </c>
      <c r="B230" s="105" t="s">
        <v>436</v>
      </c>
      <c r="C230" s="105" t="s">
        <v>295</v>
      </c>
      <c r="D230" s="105" t="s">
        <v>472</v>
      </c>
      <c r="E230" s="113" t="s">
        <v>195</v>
      </c>
      <c r="F230" s="111">
        <f>F231+F234+F237</f>
        <v>5697</v>
      </c>
      <c r="G230" s="111">
        <f>G231+G234+G237</f>
        <v>5697</v>
      </c>
    </row>
    <row r="231" spans="1:7" s="107" customFormat="1" ht="38.25">
      <c r="A231" s="104" t="s">
        <v>473</v>
      </c>
      <c r="B231" s="105" t="s">
        <v>436</v>
      </c>
      <c r="C231" s="105" t="s">
        <v>295</v>
      </c>
      <c r="D231" s="105" t="s">
        <v>474</v>
      </c>
      <c r="E231" s="113" t="s">
        <v>195</v>
      </c>
      <c r="F231" s="111">
        <f>F232</f>
        <v>5597</v>
      </c>
      <c r="G231" s="111">
        <f>G232</f>
        <v>5597</v>
      </c>
    </row>
    <row r="232" spans="1:7" s="107" customFormat="1" ht="38.25">
      <c r="A232" s="104" t="s">
        <v>444</v>
      </c>
      <c r="B232" s="105" t="s">
        <v>436</v>
      </c>
      <c r="C232" s="105" t="s">
        <v>295</v>
      </c>
      <c r="D232" s="105" t="s">
        <v>474</v>
      </c>
      <c r="E232" s="113" t="s">
        <v>337</v>
      </c>
      <c r="F232" s="111">
        <f>F233</f>
        <v>5597</v>
      </c>
      <c r="G232" s="111">
        <f>G233</f>
        <v>5597</v>
      </c>
    </row>
    <row r="233" spans="1:7" s="107" customFormat="1">
      <c r="A233" s="104" t="s">
        <v>445</v>
      </c>
      <c r="B233" s="105" t="s">
        <v>436</v>
      </c>
      <c r="C233" s="105" t="s">
        <v>295</v>
      </c>
      <c r="D233" s="105" t="s">
        <v>474</v>
      </c>
      <c r="E233" s="113" t="s">
        <v>446</v>
      </c>
      <c r="F233" s="111">
        <v>5597</v>
      </c>
      <c r="G233" s="111">
        <v>5597</v>
      </c>
    </row>
    <row r="234" spans="1:7" s="107" customFormat="1" ht="25.5">
      <c r="A234" s="104" t="s">
        <v>475</v>
      </c>
      <c r="B234" s="105" t="s">
        <v>436</v>
      </c>
      <c r="C234" s="105" t="s">
        <v>295</v>
      </c>
      <c r="D234" s="105" t="s">
        <v>476</v>
      </c>
      <c r="E234" s="113" t="s">
        <v>195</v>
      </c>
      <c r="F234" s="111">
        <f>F235</f>
        <v>80</v>
      </c>
      <c r="G234" s="111">
        <f>G235</f>
        <v>80</v>
      </c>
    </row>
    <row r="235" spans="1:7" s="107" customFormat="1" ht="38.25">
      <c r="A235" s="104" t="s">
        <v>444</v>
      </c>
      <c r="B235" s="105" t="s">
        <v>436</v>
      </c>
      <c r="C235" s="105" t="s">
        <v>295</v>
      </c>
      <c r="D235" s="105" t="s">
        <v>476</v>
      </c>
      <c r="E235" s="113" t="s">
        <v>337</v>
      </c>
      <c r="F235" s="111">
        <f>F236</f>
        <v>80</v>
      </c>
      <c r="G235" s="111">
        <f>G236</f>
        <v>80</v>
      </c>
    </row>
    <row r="236" spans="1:7" s="107" customFormat="1">
      <c r="A236" s="104" t="s">
        <v>445</v>
      </c>
      <c r="B236" s="105" t="s">
        <v>436</v>
      </c>
      <c r="C236" s="105" t="s">
        <v>295</v>
      </c>
      <c r="D236" s="105" t="s">
        <v>476</v>
      </c>
      <c r="E236" s="113" t="s">
        <v>446</v>
      </c>
      <c r="F236" s="111">
        <v>80</v>
      </c>
      <c r="G236" s="111">
        <v>80</v>
      </c>
    </row>
    <row r="237" spans="1:7" s="107" customFormat="1" ht="25.5">
      <c r="A237" s="104" t="s">
        <v>477</v>
      </c>
      <c r="B237" s="105" t="s">
        <v>436</v>
      </c>
      <c r="C237" s="105" t="s">
        <v>295</v>
      </c>
      <c r="D237" s="105" t="s">
        <v>478</v>
      </c>
      <c r="E237" s="113" t="s">
        <v>195</v>
      </c>
      <c r="F237" s="111">
        <f>F238</f>
        <v>20</v>
      </c>
      <c r="G237" s="111">
        <f>G238</f>
        <v>20</v>
      </c>
    </row>
    <row r="238" spans="1:7" s="107" customFormat="1" ht="38.25">
      <c r="A238" s="104" t="s">
        <v>444</v>
      </c>
      <c r="B238" s="105" t="s">
        <v>436</v>
      </c>
      <c r="C238" s="105" t="s">
        <v>295</v>
      </c>
      <c r="D238" s="105" t="s">
        <v>478</v>
      </c>
      <c r="E238" s="113" t="s">
        <v>337</v>
      </c>
      <c r="F238" s="111">
        <f>F239</f>
        <v>20</v>
      </c>
      <c r="G238" s="111">
        <f>G239</f>
        <v>20</v>
      </c>
    </row>
    <row r="239" spans="1:7" s="107" customFormat="1">
      <c r="A239" s="104" t="s">
        <v>445</v>
      </c>
      <c r="B239" s="105" t="s">
        <v>436</v>
      </c>
      <c r="C239" s="105" t="s">
        <v>295</v>
      </c>
      <c r="D239" s="105" t="s">
        <v>478</v>
      </c>
      <c r="E239" s="113" t="s">
        <v>446</v>
      </c>
      <c r="F239" s="111">
        <v>20</v>
      </c>
      <c r="G239" s="111">
        <v>20</v>
      </c>
    </row>
    <row r="240" spans="1:7" s="107" customFormat="1" ht="38.25">
      <c r="A240" s="104" t="s">
        <v>438</v>
      </c>
      <c r="B240" s="113" t="s">
        <v>436</v>
      </c>
      <c r="C240" s="113" t="s">
        <v>295</v>
      </c>
      <c r="D240" s="113" t="s">
        <v>439</v>
      </c>
      <c r="E240" s="113" t="s">
        <v>195</v>
      </c>
      <c r="F240" s="111">
        <f>F241</f>
        <v>12232.57</v>
      </c>
      <c r="G240" s="111">
        <f>G241</f>
        <v>12232.57</v>
      </c>
    </row>
    <row r="241" spans="1:7" s="107" customFormat="1" ht="38.25">
      <c r="A241" s="104" t="s">
        <v>479</v>
      </c>
      <c r="B241" s="113" t="s">
        <v>436</v>
      </c>
      <c r="C241" s="113" t="s">
        <v>295</v>
      </c>
      <c r="D241" s="113" t="s">
        <v>480</v>
      </c>
      <c r="E241" s="113" t="s">
        <v>195</v>
      </c>
      <c r="F241" s="111">
        <f>F242+F245</f>
        <v>12232.57</v>
      </c>
      <c r="G241" s="111">
        <f>G242+G245</f>
        <v>12232.57</v>
      </c>
    </row>
    <row r="242" spans="1:7" s="107" customFormat="1" ht="38.25">
      <c r="A242" s="104" t="s">
        <v>481</v>
      </c>
      <c r="B242" s="113" t="s">
        <v>436</v>
      </c>
      <c r="C242" s="113" t="s">
        <v>295</v>
      </c>
      <c r="D242" s="113" t="s">
        <v>482</v>
      </c>
      <c r="E242" s="113" t="s">
        <v>195</v>
      </c>
      <c r="F242" s="111">
        <f>F243</f>
        <v>12172.57</v>
      </c>
      <c r="G242" s="111">
        <f>G243</f>
        <v>12172.57</v>
      </c>
    </row>
    <row r="243" spans="1:7" s="107" customFormat="1" ht="38.25">
      <c r="A243" s="104" t="s">
        <v>444</v>
      </c>
      <c r="B243" s="113" t="s">
        <v>436</v>
      </c>
      <c r="C243" s="113" t="s">
        <v>295</v>
      </c>
      <c r="D243" s="113" t="s">
        <v>482</v>
      </c>
      <c r="E243" s="113" t="s">
        <v>337</v>
      </c>
      <c r="F243" s="111">
        <f>F244</f>
        <v>12172.57</v>
      </c>
      <c r="G243" s="111">
        <f>G244</f>
        <v>12172.57</v>
      </c>
    </row>
    <row r="244" spans="1:7" s="107" customFormat="1">
      <c r="A244" s="104" t="s">
        <v>445</v>
      </c>
      <c r="B244" s="113" t="s">
        <v>436</v>
      </c>
      <c r="C244" s="113" t="s">
        <v>295</v>
      </c>
      <c r="D244" s="113" t="s">
        <v>482</v>
      </c>
      <c r="E244" s="113" t="s">
        <v>446</v>
      </c>
      <c r="F244" s="111">
        <v>12172.57</v>
      </c>
      <c r="G244" s="111">
        <v>12172.57</v>
      </c>
    </row>
    <row r="245" spans="1:7" s="107" customFormat="1" ht="25.5">
      <c r="A245" s="104" t="s">
        <v>483</v>
      </c>
      <c r="B245" s="113" t="s">
        <v>436</v>
      </c>
      <c r="C245" s="113" t="s">
        <v>295</v>
      </c>
      <c r="D245" s="113" t="s">
        <v>484</v>
      </c>
      <c r="E245" s="113" t="s">
        <v>195</v>
      </c>
      <c r="F245" s="111">
        <f>F246</f>
        <v>60</v>
      </c>
      <c r="G245" s="111">
        <f>G246</f>
        <v>60</v>
      </c>
    </row>
    <row r="246" spans="1:7" s="107" customFormat="1" ht="38.25">
      <c r="A246" s="104" t="s">
        <v>444</v>
      </c>
      <c r="B246" s="113" t="s">
        <v>436</v>
      </c>
      <c r="C246" s="113" t="s">
        <v>295</v>
      </c>
      <c r="D246" s="113" t="s">
        <v>484</v>
      </c>
      <c r="E246" s="113" t="s">
        <v>337</v>
      </c>
      <c r="F246" s="111">
        <f>F247</f>
        <v>60</v>
      </c>
      <c r="G246" s="111">
        <f>G247</f>
        <v>60</v>
      </c>
    </row>
    <row r="247" spans="1:7" s="107" customFormat="1">
      <c r="A247" s="104" t="s">
        <v>445</v>
      </c>
      <c r="B247" s="113" t="s">
        <v>436</v>
      </c>
      <c r="C247" s="113" t="s">
        <v>295</v>
      </c>
      <c r="D247" s="113" t="s">
        <v>484</v>
      </c>
      <c r="E247" s="113" t="s">
        <v>446</v>
      </c>
      <c r="F247" s="111">
        <v>60</v>
      </c>
      <c r="G247" s="111">
        <v>60</v>
      </c>
    </row>
    <row r="248" spans="1:7" s="107" customFormat="1" ht="25.5" outlineLevel="2">
      <c r="A248" s="104" t="s">
        <v>485</v>
      </c>
      <c r="B248" s="105" t="s">
        <v>436</v>
      </c>
      <c r="C248" s="105" t="s">
        <v>383</v>
      </c>
      <c r="D248" s="113" t="s">
        <v>282</v>
      </c>
      <c r="E248" s="113" t="s">
        <v>195</v>
      </c>
      <c r="F248" s="111">
        <f t="shared" ref="F248:G251" si="18">F249</f>
        <v>140</v>
      </c>
      <c r="G248" s="111">
        <f t="shared" si="18"/>
        <v>140</v>
      </c>
    </row>
    <row r="249" spans="1:7" s="107" customFormat="1" ht="38.25" outlineLevel="2">
      <c r="A249" s="104" t="s">
        <v>486</v>
      </c>
      <c r="B249" s="105" t="s">
        <v>436</v>
      </c>
      <c r="C249" s="105" t="s">
        <v>383</v>
      </c>
      <c r="D249" s="113" t="s">
        <v>487</v>
      </c>
      <c r="E249" s="113" t="s">
        <v>195</v>
      </c>
      <c r="F249" s="111">
        <f t="shared" si="18"/>
        <v>140</v>
      </c>
      <c r="G249" s="111">
        <f t="shared" si="18"/>
        <v>140</v>
      </c>
    </row>
    <row r="250" spans="1:7" s="107" customFormat="1" ht="54" customHeight="1" outlineLevel="2">
      <c r="A250" s="104" t="s">
        <v>488</v>
      </c>
      <c r="B250" s="105" t="s">
        <v>436</v>
      </c>
      <c r="C250" s="105" t="s">
        <v>383</v>
      </c>
      <c r="D250" s="113" t="s">
        <v>489</v>
      </c>
      <c r="E250" s="113" t="s">
        <v>195</v>
      </c>
      <c r="F250" s="111">
        <f t="shared" si="18"/>
        <v>140</v>
      </c>
      <c r="G250" s="111">
        <f t="shared" si="18"/>
        <v>140</v>
      </c>
    </row>
    <row r="251" spans="1:7" s="107" customFormat="1" ht="27.75" customHeight="1" outlineLevel="2">
      <c r="A251" s="104" t="s">
        <v>306</v>
      </c>
      <c r="B251" s="105" t="s">
        <v>436</v>
      </c>
      <c r="C251" s="105" t="s">
        <v>383</v>
      </c>
      <c r="D251" s="113" t="s">
        <v>489</v>
      </c>
      <c r="E251" s="113" t="s">
        <v>307</v>
      </c>
      <c r="F251" s="111">
        <f t="shared" si="18"/>
        <v>140</v>
      </c>
      <c r="G251" s="111">
        <f t="shared" si="18"/>
        <v>140</v>
      </c>
    </row>
    <row r="252" spans="1:7" s="107" customFormat="1" ht="25.5" outlineLevel="2">
      <c r="A252" s="104" t="s">
        <v>368</v>
      </c>
      <c r="B252" s="105" t="s">
        <v>436</v>
      </c>
      <c r="C252" s="105" t="s">
        <v>383</v>
      </c>
      <c r="D252" s="113" t="s">
        <v>489</v>
      </c>
      <c r="E252" s="113" t="s">
        <v>309</v>
      </c>
      <c r="F252" s="111">
        <v>140</v>
      </c>
      <c r="G252" s="111">
        <v>140</v>
      </c>
    </row>
    <row r="253" spans="1:7" s="107" customFormat="1" outlineLevel="2">
      <c r="A253" s="116" t="s">
        <v>490</v>
      </c>
      <c r="B253" s="105" t="s">
        <v>436</v>
      </c>
      <c r="C253" s="105" t="s">
        <v>436</v>
      </c>
      <c r="D253" s="113" t="s">
        <v>282</v>
      </c>
      <c r="E253" s="113" t="s">
        <v>195</v>
      </c>
      <c r="F253" s="111">
        <f>F254+F259</f>
        <v>2449</v>
      </c>
      <c r="G253" s="111">
        <f>G254+G259</f>
        <v>2449</v>
      </c>
    </row>
    <row r="254" spans="1:7" s="121" customFormat="1" ht="51">
      <c r="A254" s="104" t="s">
        <v>469</v>
      </c>
      <c r="B254" s="105" t="s">
        <v>436</v>
      </c>
      <c r="C254" s="105" t="s">
        <v>436</v>
      </c>
      <c r="D254" s="113" t="s">
        <v>470</v>
      </c>
      <c r="E254" s="113" t="s">
        <v>195</v>
      </c>
      <c r="F254" s="111">
        <f t="shared" ref="F254:G257" si="19">F255</f>
        <v>100</v>
      </c>
      <c r="G254" s="111">
        <f t="shared" si="19"/>
        <v>100</v>
      </c>
    </row>
    <row r="255" spans="1:7" s="121" customFormat="1" ht="20.25" customHeight="1">
      <c r="A255" s="104" t="s">
        <v>491</v>
      </c>
      <c r="B255" s="105" t="s">
        <v>436</v>
      </c>
      <c r="C255" s="105" t="s">
        <v>436</v>
      </c>
      <c r="D255" s="113" t="s">
        <v>492</v>
      </c>
      <c r="E255" s="113" t="s">
        <v>195</v>
      </c>
      <c r="F255" s="111">
        <f t="shared" si="19"/>
        <v>100</v>
      </c>
      <c r="G255" s="111">
        <f t="shared" si="19"/>
        <v>100</v>
      </c>
    </row>
    <row r="256" spans="1:7" s="121" customFormat="1">
      <c r="A256" s="104" t="s">
        <v>493</v>
      </c>
      <c r="B256" s="105" t="s">
        <v>436</v>
      </c>
      <c r="C256" s="105" t="s">
        <v>436</v>
      </c>
      <c r="D256" s="113" t="s">
        <v>494</v>
      </c>
      <c r="E256" s="113" t="s">
        <v>195</v>
      </c>
      <c r="F256" s="111">
        <f t="shared" si="19"/>
        <v>100</v>
      </c>
      <c r="G256" s="111">
        <f t="shared" si="19"/>
        <v>100</v>
      </c>
    </row>
    <row r="257" spans="1:7" s="121" customFormat="1" ht="38.25">
      <c r="A257" s="104" t="s">
        <v>444</v>
      </c>
      <c r="B257" s="105" t="s">
        <v>436</v>
      </c>
      <c r="C257" s="105" t="s">
        <v>436</v>
      </c>
      <c r="D257" s="113" t="s">
        <v>494</v>
      </c>
      <c r="E257" s="113" t="s">
        <v>337</v>
      </c>
      <c r="F257" s="111">
        <f t="shared" si="19"/>
        <v>100</v>
      </c>
      <c r="G257" s="111">
        <f t="shared" si="19"/>
        <v>100</v>
      </c>
    </row>
    <row r="258" spans="1:7" s="121" customFormat="1" ht="22.5" customHeight="1">
      <c r="A258" s="104" t="s">
        <v>445</v>
      </c>
      <c r="B258" s="105" t="s">
        <v>436</v>
      </c>
      <c r="C258" s="105" t="s">
        <v>436</v>
      </c>
      <c r="D258" s="113" t="s">
        <v>494</v>
      </c>
      <c r="E258" s="113" t="s">
        <v>446</v>
      </c>
      <c r="F258" s="111">
        <v>100</v>
      </c>
      <c r="G258" s="111">
        <v>100</v>
      </c>
    </row>
    <row r="259" spans="1:7" s="107" customFormat="1" ht="38.25">
      <c r="A259" s="104" t="s">
        <v>495</v>
      </c>
      <c r="B259" s="113" t="s">
        <v>436</v>
      </c>
      <c r="C259" s="113" t="s">
        <v>436</v>
      </c>
      <c r="D259" s="113" t="s">
        <v>439</v>
      </c>
      <c r="E259" s="113" t="s">
        <v>195</v>
      </c>
      <c r="F259" s="111">
        <f>F260</f>
        <v>2349</v>
      </c>
      <c r="G259" s="111">
        <f>G260</f>
        <v>2349</v>
      </c>
    </row>
    <row r="260" spans="1:7" s="107" customFormat="1" ht="38.25">
      <c r="A260" s="104" t="s">
        <v>479</v>
      </c>
      <c r="B260" s="113" t="s">
        <v>436</v>
      </c>
      <c r="C260" s="113" t="s">
        <v>436</v>
      </c>
      <c r="D260" s="113" t="s">
        <v>480</v>
      </c>
      <c r="E260" s="113" t="s">
        <v>195</v>
      </c>
      <c r="F260" s="111">
        <f>F261</f>
        <v>2349</v>
      </c>
      <c r="G260" s="111">
        <f>G261</f>
        <v>2349</v>
      </c>
    </row>
    <row r="261" spans="1:7" s="107" customFormat="1" ht="38.25">
      <c r="A261" s="104" t="s">
        <v>259</v>
      </c>
      <c r="B261" s="113" t="s">
        <v>436</v>
      </c>
      <c r="C261" s="113" t="s">
        <v>436</v>
      </c>
      <c r="D261" s="113" t="s">
        <v>498</v>
      </c>
      <c r="E261" s="113" t="s">
        <v>195</v>
      </c>
      <c r="F261" s="111">
        <f>F262+F264</f>
        <v>2349</v>
      </c>
      <c r="G261" s="111">
        <f>G262+G264</f>
        <v>2349</v>
      </c>
    </row>
    <row r="262" spans="1:7" s="107" customFormat="1" ht="25.5">
      <c r="A262" s="104" t="s">
        <v>499</v>
      </c>
      <c r="B262" s="113" t="s">
        <v>436</v>
      </c>
      <c r="C262" s="113" t="s">
        <v>436</v>
      </c>
      <c r="D262" s="113" t="s">
        <v>498</v>
      </c>
      <c r="E262" s="113" t="s">
        <v>500</v>
      </c>
      <c r="F262" s="111">
        <f>F263</f>
        <v>250</v>
      </c>
      <c r="G262" s="111">
        <f>G263</f>
        <v>250</v>
      </c>
    </row>
    <row r="263" spans="1:7" s="107" customFormat="1" ht="27.75" customHeight="1">
      <c r="A263" s="104" t="s">
        <v>501</v>
      </c>
      <c r="B263" s="113" t="s">
        <v>436</v>
      </c>
      <c r="C263" s="113" t="s">
        <v>436</v>
      </c>
      <c r="D263" s="113" t="s">
        <v>498</v>
      </c>
      <c r="E263" s="113" t="s">
        <v>502</v>
      </c>
      <c r="F263" s="111">
        <v>250</v>
      </c>
      <c r="G263" s="111">
        <v>250</v>
      </c>
    </row>
    <row r="264" spans="1:7" s="107" customFormat="1" ht="38.25" customHeight="1">
      <c r="A264" s="104" t="s">
        <v>444</v>
      </c>
      <c r="B264" s="113" t="s">
        <v>436</v>
      </c>
      <c r="C264" s="113" t="s">
        <v>436</v>
      </c>
      <c r="D264" s="113" t="s">
        <v>498</v>
      </c>
      <c r="E264" s="113" t="s">
        <v>337</v>
      </c>
      <c r="F264" s="111">
        <f>F265</f>
        <v>2099</v>
      </c>
      <c r="G264" s="111">
        <f>G265</f>
        <v>2099</v>
      </c>
    </row>
    <row r="265" spans="1:7" s="107" customFormat="1" ht="15" customHeight="1">
      <c r="A265" s="104" t="s">
        <v>445</v>
      </c>
      <c r="B265" s="113" t="s">
        <v>436</v>
      </c>
      <c r="C265" s="113" t="s">
        <v>436</v>
      </c>
      <c r="D265" s="113" t="s">
        <v>498</v>
      </c>
      <c r="E265" s="113" t="s">
        <v>446</v>
      </c>
      <c r="F265" s="111">
        <v>2099</v>
      </c>
      <c r="G265" s="111">
        <v>2099</v>
      </c>
    </row>
    <row r="266" spans="1:7" s="107" customFormat="1">
      <c r="A266" s="104" t="s">
        <v>503</v>
      </c>
      <c r="B266" s="113" t="s">
        <v>436</v>
      </c>
      <c r="C266" s="113" t="s">
        <v>393</v>
      </c>
      <c r="D266" s="113" t="s">
        <v>282</v>
      </c>
      <c r="E266" s="113" t="s">
        <v>195</v>
      </c>
      <c r="F266" s="111">
        <f>F267</f>
        <v>11288.15</v>
      </c>
      <c r="G266" s="111">
        <f>G267</f>
        <v>11288.15</v>
      </c>
    </row>
    <row r="267" spans="1:7" s="107" customFormat="1" ht="43.5" customHeight="1">
      <c r="A267" s="104" t="s">
        <v>495</v>
      </c>
      <c r="B267" s="113" t="s">
        <v>436</v>
      </c>
      <c r="C267" s="113" t="s">
        <v>393</v>
      </c>
      <c r="D267" s="113" t="s">
        <v>439</v>
      </c>
      <c r="E267" s="113" t="s">
        <v>195</v>
      </c>
      <c r="F267" s="111">
        <f>F268+F273+F276</f>
        <v>11288.15</v>
      </c>
      <c r="G267" s="111">
        <f>G268+G273+G276</f>
        <v>11288.15</v>
      </c>
    </row>
    <row r="268" spans="1:7" s="107" customFormat="1" ht="25.5">
      <c r="A268" s="104" t="s">
        <v>507</v>
      </c>
      <c r="B268" s="113" t="s">
        <v>436</v>
      </c>
      <c r="C268" s="113" t="s">
        <v>393</v>
      </c>
      <c r="D268" s="113" t="s">
        <v>508</v>
      </c>
      <c r="E268" s="113" t="s">
        <v>195</v>
      </c>
      <c r="F268" s="111">
        <f t="shared" ref="F268:G270" si="20">F269</f>
        <v>60</v>
      </c>
      <c r="G268" s="111">
        <f t="shared" si="20"/>
        <v>60</v>
      </c>
    </row>
    <row r="269" spans="1:7" s="107" customFormat="1" ht="34.5" customHeight="1">
      <c r="A269" s="104" t="s">
        <v>509</v>
      </c>
      <c r="B269" s="113" t="s">
        <v>436</v>
      </c>
      <c r="C269" s="113" t="s">
        <v>393</v>
      </c>
      <c r="D269" s="113" t="s">
        <v>510</v>
      </c>
      <c r="E269" s="113" t="s">
        <v>195</v>
      </c>
      <c r="F269" s="111">
        <f t="shared" si="20"/>
        <v>60</v>
      </c>
      <c r="G269" s="111">
        <f t="shared" si="20"/>
        <v>60</v>
      </c>
    </row>
    <row r="270" spans="1:7" s="107" customFormat="1" ht="41.25" customHeight="1">
      <c r="A270" s="104" t="s">
        <v>306</v>
      </c>
      <c r="B270" s="113" t="s">
        <v>436</v>
      </c>
      <c r="C270" s="113" t="s">
        <v>393</v>
      </c>
      <c r="D270" s="113" t="s">
        <v>510</v>
      </c>
      <c r="E270" s="113" t="s">
        <v>307</v>
      </c>
      <c r="F270" s="111">
        <f t="shared" si="20"/>
        <v>60</v>
      </c>
      <c r="G270" s="111">
        <f t="shared" si="20"/>
        <v>60</v>
      </c>
    </row>
    <row r="271" spans="1:7" s="107" customFormat="1" ht="38.25">
      <c r="A271" s="104" t="s">
        <v>308</v>
      </c>
      <c r="B271" s="113" t="s">
        <v>436</v>
      </c>
      <c r="C271" s="113" t="s">
        <v>393</v>
      </c>
      <c r="D271" s="113" t="s">
        <v>510</v>
      </c>
      <c r="E271" s="113" t="s">
        <v>309</v>
      </c>
      <c r="F271" s="111">
        <v>60</v>
      </c>
      <c r="G271" s="111">
        <v>60</v>
      </c>
    </row>
    <row r="272" spans="1:7" s="107" customFormat="1" ht="38.25">
      <c r="A272" s="116" t="s">
        <v>511</v>
      </c>
      <c r="B272" s="113" t="s">
        <v>436</v>
      </c>
      <c r="C272" s="113" t="s">
        <v>393</v>
      </c>
      <c r="D272" s="113" t="s">
        <v>512</v>
      </c>
      <c r="E272" s="113" t="s">
        <v>195</v>
      </c>
      <c r="F272" s="111">
        <f>F273+F276</f>
        <v>11228.15</v>
      </c>
      <c r="G272" s="111">
        <f>G273+G276</f>
        <v>11228.15</v>
      </c>
    </row>
    <row r="273" spans="1:7" s="107" customFormat="1" ht="32.25" customHeight="1" outlineLevel="2">
      <c r="A273" s="104" t="s">
        <v>299</v>
      </c>
      <c r="B273" s="105" t="s">
        <v>436</v>
      </c>
      <c r="C273" s="105" t="s">
        <v>393</v>
      </c>
      <c r="D273" s="113" t="s">
        <v>513</v>
      </c>
      <c r="E273" s="113" t="s">
        <v>195</v>
      </c>
      <c r="F273" s="111">
        <f>F274</f>
        <v>2323.61</v>
      </c>
      <c r="G273" s="111">
        <f>G274</f>
        <v>2323.61</v>
      </c>
    </row>
    <row r="274" spans="1:7" s="107" customFormat="1" ht="51" outlineLevel="2">
      <c r="A274" s="104" t="s">
        <v>291</v>
      </c>
      <c r="B274" s="105" t="s">
        <v>436</v>
      </c>
      <c r="C274" s="105" t="s">
        <v>393</v>
      </c>
      <c r="D274" s="113" t="s">
        <v>513</v>
      </c>
      <c r="E274" s="113" t="s">
        <v>126</v>
      </c>
      <c r="F274" s="111">
        <f>F275</f>
        <v>2323.61</v>
      </c>
      <c r="G274" s="111">
        <f>G275</f>
        <v>2323.61</v>
      </c>
    </row>
    <row r="275" spans="1:7" s="107" customFormat="1" ht="25.5" outlineLevel="2">
      <c r="A275" s="104" t="s">
        <v>298</v>
      </c>
      <c r="B275" s="105" t="s">
        <v>436</v>
      </c>
      <c r="C275" s="105" t="s">
        <v>393</v>
      </c>
      <c r="D275" s="113" t="s">
        <v>513</v>
      </c>
      <c r="E275" s="113" t="s">
        <v>293</v>
      </c>
      <c r="F275" s="111">
        <v>2323.61</v>
      </c>
      <c r="G275" s="111">
        <v>2323.61</v>
      </c>
    </row>
    <row r="276" spans="1:7" s="107" customFormat="1" ht="25.5">
      <c r="A276" s="104" t="s">
        <v>514</v>
      </c>
      <c r="B276" s="113" t="s">
        <v>436</v>
      </c>
      <c r="C276" s="113" t="s">
        <v>393</v>
      </c>
      <c r="D276" s="113" t="s">
        <v>515</v>
      </c>
      <c r="E276" s="113" t="s">
        <v>195</v>
      </c>
      <c r="F276" s="111">
        <f>F277+F279+F281</f>
        <v>8904.5399999999991</v>
      </c>
      <c r="G276" s="111">
        <f>G277+G279+G281</f>
        <v>8904.5399999999991</v>
      </c>
    </row>
    <row r="277" spans="1:7" s="107" customFormat="1" ht="51">
      <c r="A277" s="104" t="s">
        <v>291</v>
      </c>
      <c r="B277" s="113" t="s">
        <v>436</v>
      </c>
      <c r="C277" s="113" t="s">
        <v>393</v>
      </c>
      <c r="D277" s="113" t="s">
        <v>515</v>
      </c>
      <c r="E277" s="113" t="s">
        <v>126</v>
      </c>
      <c r="F277" s="111">
        <f>F278</f>
        <v>7495.77</v>
      </c>
      <c r="G277" s="111">
        <f>G278</f>
        <v>7495.77</v>
      </c>
    </row>
    <row r="278" spans="1:7" s="107" customFormat="1" ht="25.5">
      <c r="A278" s="104" t="s">
        <v>366</v>
      </c>
      <c r="B278" s="113" t="s">
        <v>436</v>
      </c>
      <c r="C278" s="113" t="s">
        <v>393</v>
      </c>
      <c r="D278" s="113" t="s">
        <v>515</v>
      </c>
      <c r="E278" s="113" t="s">
        <v>367</v>
      </c>
      <c r="F278" s="111">
        <v>7495.77</v>
      </c>
      <c r="G278" s="111">
        <v>7495.77</v>
      </c>
    </row>
    <row r="279" spans="1:7" s="107" customFormat="1" ht="25.5">
      <c r="A279" s="104" t="s">
        <v>306</v>
      </c>
      <c r="B279" s="113" t="s">
        <v>436</v>
      </c>
      <c r="C279" s="113" t="s">
        <v>393</v>
      </c>
      <c r="D279" s="113" t="s">
        <v>515</v>
      </c>
      <c r="E279" s="113" t="s">
        <v>307</v>
      </c>
      <c r="F279" s="111">
        <f>F280</f>
        <v>1182.47</v>
      </c>
      <c r="G279" s="111">
        <f>G280</f>
        <v>1182.47</v>
      </c>
    </row>
    <row r="280" spans="1:7" s="107" customFormat="1" ht="38.25">
      <c r="A280" s="104" t="s">
        <v>308</v>
      </c>
      <c r="B280" s="113" t="s">
        <v>436</v>
      </c>
      <c r="C280" s="113" t="s">
        <v>393</v>
      </c>
      <c r="D280" s="113" t="s">
        <v>515</v>
      </c>
      <c r="E280" s="113" t="s">
        <v>309</v>
      </c>
      <c r="F280" s="111">
        <v>1182.47</v>
      </c>
      <c r="G280" s="111">
        <v>1182.47</v>
      </c>
    </row>
    <row r="281" spans="1:7" s="107" customFormat="1">
      <c r="A281" s="104" t="s">
        <v>310</v>
      </c>
      <c r="B281" s="113" t="s">
        <v>436</v>
      </c>
      <c r="C281" s="113" t="s">
        <v>393</v>
      </c>
      <c r="D281" s="113" t="s">
        <v>515</v>
      </c>
      <c r="E281" s="113" t="s">
        <v>311</v>
      </c>
      <c r="F281" s="111">
        <f>F282</f>
        <v>226.3</v>
      </c>
      <c r="G281" s="111">
        <f>G282</f>
        <v>226.3</v>
      </c>
    </row>
    <row r="282" spans="1:7" s="107" customFormat="1">
      <c r="A282" s="104" t="s">
        <v>312</v>
      </c>
      <c r="B282" s="113" t="s">
        <v>436</v>
      </c>
      <c r="C282" s="113" t="s">
        <v>393</v>
      </c>
      <c r="D282" s="113" t="s">
        <v>515</v>
      </c>
      <c r="E282" s="113" t="s">
        <v>313</v>
      </c>
      <c r="F282" s="111">
        <v>226.3</v>
      </c>
      <c r="G282" s="111">
        <v>226.3</v>
      </c>
    </row>
    <row r="283" spans="1:7" s="107" customFormat="1">
      <c r="A283" s="104" t="s">
        <v>516</v>
      </c>
      <c r="B283" s="113" t="s">
        <v>387</v>
      </c>
      <c r="C283" s="105" t="s">
        <v>281</v>
      </c>
      <c r="D283" s="113" t="s">
        <v>282</v>
      </c>
      <c r="E283" s="113" t="s">
        <v>195</v>
      </c>
      <c r="F283" s="111">
        <f>F284+F315</f>
        <v>18044.66</v>
      </c>
      <c r="G283" s="111">
        <f>G284+G315</f>
        <v>18044.66</v>
      </c>
    </row>
    <row r="284" spans="1:7" s="107" customFormat="1">
      <c r="A284" s="104" t="s">
        <v>517</v>
      </c>
      <c r="B284" s="113" t="s">
        <v>387</v>
      </c>
      <c r="C284" s="105" t="s">
        <v>280</v>
      </c>
      <c r="D284" s="113" t="s">
        <v>282</v>
      </c>
      <c r="E284" s="113" t="s">
        <v>195</v>
      </c>
      <c r="F284" s="111">
        <f>F285</f>
        <v>13004.4</v>
      </c>
      <c r="G284" s="111">
        <f>G285</f>
        <v>13004.4</v>
      </c>
    </row>
    <row r="285" spans="1:7" s="107" customFormat="1" ht="53.25" customHeight="1" outlineLevel="5">
      <c r="A285" s="104" t="s">
        <v>469</v>
      </c>
      <c r="B285" s="105" t="s">
        <v>387</v>
      </c>
      <c r="C285" s="105" t="s">
        <v>280</v>
      </c>
      <c r="D285" s="113" t="s">
        <v>470</v>
      </c>
      <c r="E285" s="113" t="s">
        <v>195</v>
      </c>
      <c r="F285" s="111">
        <f>F286+F299</f>
        <v>13004.4</v>
      </c>
      <c r="G285" s="111">
        <f>G286+G299</f>
        <v>13004.4</v>
      </c>
    </row>
    <row r="286" spans="1:7" s="107" customFormat="1" ht="26.25" customHeight="1" outlineLevel="5">
      <c r="A286" s="104" t="s">
        <v>518</v>
      </c>
      <c r="B286" s="105" t="s">
        <v>387</v>
      </c>
      <c r="C286" s="105" t="s">
        <v>280</v>
      </c>
      <c r="D286" s="113" t="s">
        <v>519</v>
      </c>
      <c r="E286" s="113" t="s">
        <v>195</v>
      </c>
      <c r="F286" s="111">
        <f>F290+F293+F296+F287</f>
        <v>5577</v>
      </c>
      <c r="G286" s="111">
        <f>G290+G293+G296+G287</f>
        <v>5577</v>
      </c>
    </row>
    <row r="287" spans="1:7" s="107" customFormat="1" ht="48" customHeight="1" outlineLevel="5">
      <c r="A287" s="117" t="s">
        <v>520</v>
      </c>
      <c r="B287" s="105" t="s">
        <v>387</v>
      </c>
      <c r="C287" s="105" t="s">
        <v>280</v>
      </c>
      <c r="D287" s="113" t="s">
        <v>521</v>
      </c>
      <c r="E287" s="113" t="s">
        <v>195</v>
      </c>
      <c r="F287" s="111">
        <f>F288</f>
        <v>737</v>
      </c>
      <c r="G287" s="111">
        <f>G288</f>
        <v>737</v>
      </c>
    </row>
    <row r="288" spans="1:7" s="107" customFormat="1" ht="17.25" customHeight="1" outlineLevel="5">
      <c r="A288" s="116" t="s">
        <v>360</v>
      </c>
      <c r="B288" s="105" t="s">
        <v>387</v>
      </c>
      <c r="C288" s="105" t="s">
        <v>280</v>
      </c>
      <c r="D288" s="113" t="s">
        <v>521</v>
      </c>
      <c r="E288" s="113" t="s">
        <v>361</v>
      </c>
      <c r="F288" s="111">
        <f>F289</f>
        <v>737</v>
      </c>
      <c r="G288" s="111">
        <f>G289</f>
        <v>737</v>
      </c>
    </row>
    <row r="289" spans="1:7" s="107" customFormat="1" ht="17.25" customHeight="1" outlineLevel="5">
      <c r="A289" s="116" t="s">
        <v>362</v>
      </c>
      <c r="B289" s="105" t="s">
        <v>387</v>
      </c>
      <c r="C289" s="105" t="s">
        <v>280</v>
      </c>
      <c r="D289" s="113" t="s">
        <v>521</v>
      </c>
      <c r="E289" s="113" t="s">
        <v>363</v>
      </c>
      <c r="F289" s="111">
        <v>737</v>
      </c>
      <c r="G289" s="111">
        <v>737</v>
      </c>
    </row>
    <row r="290" spans="1:7" s="107" customFormat="1" ht="25.5" outlineLevel="5">
      <c r="A290" s="104" t="s">
        <v>522</v>
      </c>
      <c r="B290" s="105" t="s">
        <v>387</v>
      </c>
      <c r="C290" s="105" t="s">
        <v>280</v>
      </c>
      <c r="D290" s="113" t="s">
        <v>523</v>
      </c>
      <c r="E290" s="113" t="s">
        <v>195</v>
      </c>
      <c r="F290" s="111">
        <f>F291</f>
        <v>4460</v>
      </c>
      <c r="G290" s="111">
        <f>G291</f>
        <v>4460</v>
      </c>
    </row>
    <row r="291" spans="1:7" s="107" customFormat="1" ht="38.25" outlineLevel="5">
      <c r="A291" s="104" t="s">
        <v>444</v>
      </c>
      <c r="B291" s="105" t="s">
        <v>387</v>
      </c>
      <c r="C291" s="105" t="s">
        <v>280</v>
      </c>
      <c r="D291" s="113" t="s">
        <v>523</v>
      </c>
      <c r="E291" s="113" t="s">
        <v>337</v>
      </c>
      <c r="F291" s="111">
        <f>F292</f>
        <v>4460</v>
      </c>
      <c r="G291" s="111">
        <f>G292</f>
        <v>4460</v>
      </c>
    </row>
    <row r="292" spans="1:7" s="107" customFormat="1" outlineLevel="5">
      <c r="A292" s="104" t="s">
        <v>445</v>
      </c>
      <c r="B292" s="105" t="s">
        <v>387</v>
      </c>
      <c r="C292" s="105" t="s">
        <v>280</v>
      </c>
      <c r="D292" s="113" t="s">
        <v>523</v>
      </c>
      <c r="E292" s="113" t="s">
        <v>446</v>
      </c>
      <c r="F292" s="111">
        <v>4460</v>
      </c>
      <c r="G292" s="111">
        <v>4460</v>
      </c>
    </row>
    <row r="293" spans="1:7" s="107" customFormat="1" ht="25.5" outlineLevel="5">
      <c r="A293" s="104" t="s">
        <v>475</v>
      </c>
      <c r="B293" s="105" t="s">
        <v>387</v>
      </c>
      <c r="C293" s="105" t="s">
        <v>280</v>
      </c>
      <c r="D293" s="113" t="s">
        <v>524</v>
      </c>
      <c r="E293" s="113" t="s">
        <v>195</v>
      </c>
      <c r="F293" s="111">
        <f>F294</f>
        <v>313</v>
      </c>
      <c r="G293" s="111">
        <f>G294</f>
        <v>313</v>
      </c>
    </row>
    <row r="294" spans="1:7" s="107" customFormat="1" ht="38.25" outlineLevel="5">
      <c r="A294" s="104" t="s">
        <v>444</v>
      </c>
      <c r="B294" s="105" t="s">
        <v>387</v>
      </c>
      <c r="C294" s="105" t="s">
        <v>280</v>
      </c>
      <c r="D294" s="113" t="s">
        <v>524</v>
      </c>
      <c r="E294" s="113" t="s">
        <v>337</v>
      </c>
      <c r="F294" s="111">
        <f>F295</f>
        <v>313</v>
      </c>
      <c r="G294" s="111">
        <f>G295</f>
        <v>313</v>
      </c>
    </row>
    <row r="295" spans="1:7" s="107" customFormat="1" outlineLevel="5">
      <c r="A295" s="104" t="s">
        <v>445</v>
      </c>
      <c r="B295" s="105" t="s">
        <v>387</v>
      </c>
      <c r="C295" s="105" t="s">
        <v>280</v>
      </c>
      <c r="D295" s="113" t="s">
        <v>524</v>
      </c>
      <c r="E295" s="113" t="s">
        <v>446</v>
      </c>
      <c r="F295" s="111">
        <v>313</v>
      </c>
      <c r="G295" s="111">
        <v>313</v>
      </c>
    </row>
    <row r="296" spans="1:7" s="107" customFormat="1" ht="25.5" outlineLevel="5">
      <c r="A296" s="104" t="s">
        <v>475</v>
      </c>
      <c r="B296" s="105" t="s">
        <v>387</v>
      </c>
      <c r="C296" s="105" t="s">
        <v>280</v>
      </c>
      <c r="D296" s="113" t="s">
        <v>525</v>
      </c>
      <c r="E296" s="113" t="s">
        <v>195</v>
      </c>
      <c r="F296" s="111">
        <f>F297</f>
        <v>67</v>
      </c>
      <c r="G296" s="111">
        <f>G297</f>
        <v>67</v>
      </c>
    </row>
    <row r="297" spans="1:7" s="107" customFormat="1" ht="38.25" outlineLevel="5">
      <c r="A297" s="104" t="s">
        <v>444</v>
      </c>
      <c r="B297" s="105" t="s">
        <v>387</v>
      </c>
      <c r="C297" s="105" t="s">
        <v>280</v>
      </c>
      <c r="D297" s="113" t="s">
        <v>525</v>
      </c>
      <c r="E297" s="113" t="s">
        <v>337</v>
      </c>
      <c r="F297" s="111">
        <f>F298</f>
        <v>67</v>
      </c>
      <c r="G297" s="111">
        <f>G298</f>
        <v>67</v>
      </c>
    </row>
    <row r="298" spans="1:7" s="107" customFormat="1" outlineLevel="5">
      <c r="A298" s="104" t="s">
        <v>445</v>
      </c>
      <c r="B298" s="105" t="s">
        <v>387</v>
      </c>
      <c r="C298" s="105" t="s">
        <v>280</v>
      </c>
      <c r="D298" s="113" t="s">
        <v>525</v>
      </c>
      <c r="E298" s="113" t="s">
        <v>446</v>
      </c>
      <c r="F298" s="111">
        <v>67</v>
      </c>
      <c r="G298" s="111">
        <v>67</v>
      </c>
    </row>
    <row r="299" spans="1:7" s="107" customFormat="1" ht="27" customHeight="1" outlineLevel="5">
      <c r="A299" s="104" t="s">
        <v>526</v>
      </c>
      <c r="B299" s="105" t="s">
        <v>387</v>
      </c>
      <c r="C299" s="105" t="s">
        <v>280</v>
      </c>
      <c r="D299" s="113" t="s">
        <v>527</v>
      </c>
      <c r="E299" s="113" t="s">
        <v>195</v>
      </c>
      <c r="F299" s="111">
        <f>F303+F312+F306+F309+F300</f>
        <v>7427.4</v>
      </c>
      <c r="G299" s="111">
        <f>G303+G312+G306+G309+G300</f>
        <v>7427.4</v>
      </c>
    </row>
    <row r="300" spans="1:7" s="107" customFormat="1" ht="27" customHeight="1" outlineLevel="5">
      <c r="A300" s="116" t="s">
        <v>528</v>
      </c>
      <c r="B300" s="105" t="s">
        <v>387</v>
      </c>
      <c r="C300" s="105" t="s">
        <v>280</v>
      </c>
      <c r="D300" s="113" t="s">
        <v>529</v>
      </c>
      <c r="E300" s="113" t="s">
        <v>195</v>
      </c>
      <c r="F300" s="111">
        <f>F301</f>
        <v>2425</v>
      </c>
      <c r="G300" s="111">
        <f>G301</f>
        <v>2425</v>
      </c>
    </row>
    <row r="301" spans="1:7" s="107" customFormat="1" ht="14.25" customHeight="1" outlineLevel="5">
      <c r="A301" s="116" t="s">
        <v>360</v>
      </c>
      <c r="B301" s="105" t="s">
        <v>387</v>
      </c>
      <c r="C301" s="105" t="s">
        <v>280</v>
      </c>
      <c r="D301" s="113" t="s">
        <v>529</v>
      </c>
      <c r="E301" s="113" t="s">
        <v>361</v>
      </c>
      <c r="F301" s="111">
        <f>F302</f>
        <v>2425</v>
      </c>
      <c r="G301" s="111">
        <f>G302</f>
        <v>2425</v>
      </c>
    </row>
    <row r="302" spans="1:7" s="107" customFormat="1" ht="12.75" customHeight="1" outlineLevel="5">
      <c r="A302" s="116" t="s">
        <v>362</v>
      </c>
      <c r="B302" s="105" t="s">
        <v>387</v>
      </c>
      <c r="C302" s="105" t="s">
        <v>280</v>
      </c>
      <c r="D302" s="113" t="s">
        <v>529</v>
      </c>
      <c r="E302" s="113" t="s">
        <v>363</v>
      </c>
      <c r="F302" s="111">
        <v>2425</v>
      </c>
      <c r="G302" s="111">
        <v>2425</v>
      </c>
    </row>
    <row r="303" spans="1:7" s="107" customFormat="1" ht="30.75" customHeight="1" outlineLevel="5">
      <c r="A303" s="104" t="s">
        <v>530</v>
      </c>
      <c r="B303" s="105" t="s">
        <v>387</v>
      </c>
      <c r="C303" s="105" t="s">
        <v>280</v>
      </c>
      <c r="D303" s="113" t="s">
        <v>531</v>
      </c>
      <c r="E303" s="113" t="s">
        <v>195</v>
      </c>
      <c r="F303" s="111">
        <f>F304</f>
        <v>4760</v>
      </c>
      <c r="G303" s="111">
        <f>G304</f>
        <v>4760</v>
      </c>
    </row>
    <row r="304" spans="1:7" s="107" customFormat="1" ht="45.75" customHeight="1" outlineLevel="5">
      <c r="A304" s="104" t="s">
        <v>444</v>
      </c>
      <c r="B304" s="105" t="s">
        <v>387</v>
      </c>
      <c r="C304" s="105" t="s">
        <v>280</v>
      </c>
      <c r="D304" s="113" t="s">
        <v>531</v>
      </c>
      <c r="E304" s="113" t="s">
        <v>337</v>
      </c>
      <c r="F304" s="111">
        <f>F305</f>
        <v>4760</v>
      </c>
      <c r="G304" s="111">
        <f>G305</f>
        <v>4760</v>
      </c>
    </row>
    <row r="305" spans="1:7" s="107" customFormat="1" ht="21" customHeight="1" outlineLevel="5">
      <c r="A305" s="104" t="s">
        <v>445</v>
      </c>
      <c r="B305" s="105" t="s">
        <v>387</v>
      </c>
      <c r="C305" s="105" t="s">
        <v>280</v>
      </c>
      <c r="D305" s="113" t="s">
        <v>531</v>
      </c>
      <c r="E305" s="113" t="s">
        <v>446</v>
      </c>
      <c r="F305" s="111">
        <v>4760</v>
      </c>
      <c r="G305" s="111">
        <v>4760</v>
      </c>
    </row>
    <row r="306" spans="1:7" s="107" customFormat="1" ht="36" customHeight="1" outlineLevel="5">
      <c r="A306" s="104" t="s">
        <v>532</v>
      </c>
      <c r="B306" s="105" t="s">
        <v>387</v>
      </c>
      <c r="C306" s="105" t="s">
        <v>280</v>
      </c>
      <c r="D306" s="113" t="s">
        <v>533</v>
      </c>
      <c r="E306" s="113" t="s">
        <v>195</v>
      </c>
      <c r="F306" s="111">
        <f>F307</f>
        <v>120.2</v>
      </c>
      <c r="G306" s="111">
        <f>G307</f>
        <v>120.2</v>
      </c>
    </row>
    <row r="307" spans="1:7" s="107" customFormat="1" ht="30" customHeight="1" outlineLevel="5">
      <c r="A307" s="104" t="s">
        <v>444</v>
      </c>
      <c r="B307" s="105" t="s">
        <v>387</v>
      </c>
      <c r="C307" s="105" t="s">
        <v>280</v>
      </c>
      <c r="D307" s="113" t="s">
        <v>533</v>
      </c>
      <c r="E307" s="113" t="s">
        <v>337</v>
      </c>
      <c r="F307" s="111">
        <f>F308</f>
        <v>120.2</v>
      </c>
      <c r="G307" s="111">
        <f>G308</f>
        <v>120.2</v>
      </c>
    </row>
    <row r="308" spans="1:7" s="107" customFormat="1" ht="21" customHeight="1" outlineLevel="5">
      <c r="A308" s="104" t="s">
        <v>445</v>
      </c>
      <c r="B308" s="105" t="s">
        <v>387</v>
      </c>
      <c r="C308" s="105" t="s">
        <v>280</v>
      </c>
      <c r="D308" s="113" t="s">
        <v>533</v>
      </c>
      <c r="E308" s="113" t="s">
        <v>446</v>
      </c>
      <c r="F308" s="111">
        <v>120.2</v>
      </c>
      <c r="G308" s="111">
        <v>120.2</v>
      </c>
    </row>
    <row r="309" spans="1:7" s="107" customFormat="1" ht="33" customHeight="1" outlineLevel="5">
      <c r="A309" s="104" t="s">
        <v>534</v>
      </c>
      <c r="B309" s="105" t="s">
        <v>387</v>
      </c>
      <c r="C309" s="105" t="s">
        <v>280</v>
      </c>
      <c r="D309" s="113" t="s">
        <v>535</v>
      </c>
      <c r="E309" s="113" t="s">
        <v>195</v>
      </c>
      <c r="F309" s="111">
        <f>F310</f>
        <v>27.2</v>
      </c>
      <c r="G309" s="111">
        <f>G310</f>
        <v>27.2</v>
      </c>
    </row>
    <row r="310" spans="1:7" s="107" customFormat="1" ht="29.25" customHeight="1" outlineLevel="5">
      <c r="A310" s="104" t="s">
        <v>444</v>
      </c>
      <c r="B310" s="105" t="s">
        <v>387</v>
      </c>
      <c r="C310" s="105" t="s">
        <v>280</v>
      </c>
      <c r="D310" s="113" t="s">
        <v>535</v>
      </c>
      <c r="E310" s="113" t="s">
        <v>337</v>
      </c>
      <c r="F310" s="111">
        <f>F311</f>
        <v>27.2</v>
      </c>
      <c r="G310" s="111">
        <f>G311</f>
        <v>27.2</v>
      </c>
    </row>
    <row r="311" spans="1:7" s="107" customFormat="1" ht="21" customHeight="1" outlineLevel="5">
      <c r="A311" s="104" t="s">
        <v>445</v>
      </c>
      <c r="B311" s="105" t="s">
        <v>387</v>
      </c>
      <c r="C311" s="105" t="s">
        <v>280</v>
      </c>
      <c r="D311" s="113" t="s">
        <v>535</v>
      </c>
      <c r="E311" s="113" t="s">
        <v>446</v>
      </c>
      <c r="F311" s="111">
        <v>27.2</v>
      </c>
      <c r="G311" s="111">
        <v>27.2</v>
      </c>
    </row>
    <row r="312" spans="1:7" s="107" customFormat="1" ht="25.5" customHeight="1" outlineLevel="5">
      <c r="A312" s="104" t="s">
        <v>475</v>
      </c>
      <c r="B312" s="105" t="s">
        <v>387</v>
      </c>
      <c r="C312" s="105" t="s">
        <v>280</v>
      </c>
      <c r="D312" s="113" t="s">
        <v>536</v>
      </c>
      <c r="E312" s="113" t="s">
        <v>195</v>
      </c>
      <c r="F312" s="111">
        <f>F313</f>
        <v>95</v>
      </c>
      <c r="G312" s="111">
        <f>G313</f>
        <v>95</v>
      </c>
    </row>
    <row r="313" spans="1:7" s="107" customFormat="1" ht="43.5" customHeight="1" outlineLevel="5">
      <c r="A313" s="104" t="s">
        <v>444</v>
      </c>
      <c r="B313" s="105" t="s">
        <v>387</v>
      </c>
      <c r="C313" s="105" t="s">
        <v>280</v>
      </c>
      <c r="D313" s="113" t="s">
        <v>536</v>
      </c>
      <c r="E313" s="113" t="s">
        <v>337</v>
      </c>
      <c r="F313" s="111">
        <f>F314</f>
        <v>95</v>
      </c>
      <c r="G313" s="111">
        <f>G314</f>
        <v>95</v>
      </c>
    </row>
    <row r="314" spans="1:7" s="107" customFormat="1" ht="16.5" customHeight="1" outlineLevel="5">
      <c r="A314" s="104" t="s">
        <v>445</v>
      </c>
      <c r="B314" s="105" t="s">
        <v>387</v>
      </c>
      <c r="C314" s="105" t="s">
        <v>280</v>
      </c>
      <c r="D314" s="113" t="s">
        <v>536</v>
      </c>
      <c r="E314" s="113" t="s">
        <v>446</v>
      </c>
      <c r="F314" s="111">
        <v>95</v>
      </c>
      <c r="G314" s="111">
        <v>95</v>
      </c>
    </row>
    <row r="315" spans="1:7" s="107" customFormat="1" ht="25.5" outlineLevel="5">
      <c r="A315" s="104" t="s">
        <v>537</v>
      </c>
      <c r="B315" s="105" t="s">
        <v>387</v>
      </c>
      <c r="C315" s="105" t="s">
        <v>302</v>
      </c>
      <c r="D315" s="113" t="s">
        <v>282</v>
      </c>
      <c r="E315" s="113" t="s">
        <v>195</v>
      </c>
      <c r="F315" s="111">
        <f>F316</f>
        <v>5040.26</v>
      </c>
      <c r="G315" s="111">
        <f>G316</f>
        <v>5040.26</v>
      </c>
    </row>
    <row r="316" spans="1:7" s="107" customFormat="1" ht="51.75" customHeight="1" outlineLevel="5">
      <c r="A316" s="104" t="s">
        <v>469</v>
      </c>
      <c r="B316" s="105" t="s">
        <v>387</v>
      </c>
      <c r="C316" s="105" t="s">
        <v>302</v>
      </c>
      <c r="D316" s="113" t="s">
        <v>470</v>
      </c>
      <c r="E316" s="113" t="s">
        <v>195</v>
      </c>
      <c r="F316" s="111">
        <f>F317</f>
        <v>5040.26</v>
      </c>
      <c r="G316" s="111">
        <f>G317</f>
        <v>5040.26</v>
      </c>
    </row>
    <row r="317" spans="1:7" s="107" customFormat="1" ht="39.75" customHeight="1" outlineLevel="5">
      <c r="A317" s="104" t="s">
        <v>539</v>
      </c>
      <c r="B317" s="105" t="s">
        <v>387</v>
      </c>
      <c r="C317" s="105" t="s">
        <v>302</v>
      </c>
      <c r="D317" s="113" t="s">
        <v>540</v>
      </c>
      <c r="E317" s="113" t="s">
        <v>195</v>
      </c>
      <c r="F317" s="111">
        <f>F318+F321</f>
        <v>5040.26</v>
      </c>
      <c r="G317" s="111">
        <f>G318+G321</f>
        <v>5040.26</v>
      </c>
    </row>
    <row r="318" spans="1:7" s="107" customFormat="1" ht="30.75" customHeight="1" outlineLevel="2">
      <c r="A318" s="104" t="s">
        <v>299</v>
      </c>
      <c r="B318" s="105" t="s">
        <v>387</v>
      </c>
      <c r="C318" s="105" t="s">
        <v>302</v>
      </c>
      <c r="D318" s="105" t="s">
        <v>541</v>
      </c>
      <c r="E318" s="105" t="s">
        <v>195</v>
      </c>
      <c r="F318" s="111">
        <f>F319</f>
        <v>1387.26</v>
      </c>
      <c r="G318" s="111">
        <f>G319</f>
        <v>1387.26</v>
      </c>
    </row>
    <row r="319" spans="1:7" s="107" customFormat="1" ht="51" outlineLevel="2">
      <c r="A319" s="104" t="s">
        <v>291</v>
      </c>
      <c r="B319" s="105" t="s">
        <v>387</v>
      </c>
      <c r="C319" s="105" t="s">
        <v>302</v>
      </c>
      <c r="D319" s="105" t="s">
        <v>541</v>
      </c>
      <c r="E319" s="105" t="s">
        <v>126</v>
      </c>
      <c r="F319" s="111">
        <f>F320</f>
        <v>1387.26</v>
      </c>
      <c r="G319" s="111">
        <f>G320</f>
        <v>1387.26</v>
      </c>
    </row>
    <row r="320" spans="1:7" s="107" customFormat="1" ht="25.5" outlineLevel="2">
      <c r="A320" s="104" t="s">
        <v>298</v>
      </c>
      <c r="B320" s="105" t="s">
        <v>387</v>
      </c>
      <c r="C320" s="105" t="s">
        <v>302</v>
      </c>
      <c r="D320" s="105" t="s">
        <v>541</v>
      </c>
      <c r="E320" s="105" t="s">
        <v>293</v>
      </c>
      <c r="F320" s="111">
        <v>1387.26</v>
      </c>
      <c r="G320" s="111">
        <v>1387.26</v>
      </c>
    </row>
    <row r="321" spans="1:7" s="107" customFormat="1" ht="38.25" outlineLevel="5">
      <c r="A321" s="104" t="s">
        <v>542</v>
      </c>
      <c r="B321" s="105" t="s">
        <v>387</v>
      </c>
      <c r="C321" s="105" t="s">
        <v>302</v>
      </c>
      <c r="D321" s="113" t="s">
        <v>543</v>
      </c>
      <c r="E321" s="113" t="s">
        <v>195</v>
      </c>
      <c r="F321" s="111">
        <f>F322+F324+F326</f>
        <v>3653</v>
      </c>
      <c r="G321" s="111">
        <f>G322+G324+G326</f>
        <v>3653</v>
      </c>
    </row>
    <row r="322" spans="1:7" s="107" customFormat="1" ht="51" outlineLevel="5">
      <c r="A322" s="104" t="s">
        <v>291</v>
      </c>
      <c r="B322" s="105" t="s">
        <v>387</v>
      </c>
      <c r="C322" s="105" t="s">
        <v>302</v>
      </c>
      <c r="D322" s="113" t="s">
        <v>543</v>
      </c>
      <c r="E322" s="113" t="s">
        <v>126</v>
      </c>
      <c r="F322" s="111">
        <f>F323</f>
        <v>3438</v>
      </c>
      <c r="G322" s="111">
        <f>G323</f>
        <v>3438</v>
      </c>
    </row>
    <row r="323" spans="1:7" s="107" customFormat="1" ht="25.5" outlineLevel="5">
      <c r="A323" s="104" t="s">
        <v>366</v>
      </c>
      <c r="B323" s="105" t="s">
        <v>387</v>
      </c>
      <c r="C323" s="105" t="s">
        <v>302</v>
      </c>
      <c r="D323" s="113" t="s">
        <v>543</v>
      </c>
      <c r="E323" s="113" t="s">
        <v>367</v>
      </c>
      <c r="F323" s="111">
        <v>3438</v>
      </c>
      <c r="G323" s="111">
        <v>3438</v>
      </c>
    </row>
    <row r="324" spans="1:7" s="107" customFormat="1" ht="25.5" outlineLevel="5">
      <c r="A324" s="104" t="s">
        <v>306</v>
      </c>
      <c r="B324" s="105" t="s">
        <v>387</v>
      </c>
      <c r="C324" s="105" t="s">
        <v>302</v>
      </c>
      <c r="D324" s="113" t="s">
        <v>543</v>
      </c>
      <c r="E324" s="113" t="s">
        <v>307</v>
      </c>
      <c r="F324" s="111">
        <f>F325</f>
        <v>185</v>
      </c>
      <c r="G324" s="111">
        <f>G325</f>
        <v>185</v>
      </c>
    </row>
    <row r="325" spans="1:7" s="107" customFormat="1" ht="38.25" outlineLevel="5">
      <c r="A325" s="104" t="s">
        <v>308</v>
      </c>
      <c r="B325" s="105" t="s">
        <v>387</v>
      </c>
      <c r="C325" s="105" t="s">
        <v>302</v>
      </c>
      <c r="D325" s="113" t="s">
        <v>543</v>
      </c>
      <c r="E325" s="113" t="s">
        <v>309</v>
      </c>
      <c r="F325" s="111">
        <v>185</v>
      </c>
      <c r="G325" s="111">
        <v>185</v>
      </c>
    </row>
    <row r="326" spans="1:7" s="107" customFormat="1" outlineLevel="5">
      <c r="A326" s="104" t="s">
        <v>310</v>
      </c>
      <c r="B326" s="105" t="s">
        <v>387</v>
      </c>
      <c r="C326" s="105" t="s">
        <v>302</v>
      </c>
      <c r="D326" s="113" t="s">
        <v>543</v>
      </c>
      <c r="E326" s="113" t="s">
        <v>311</v>
      </c>
      <c r="F326" s="111">
        <f>F327</f>
        <v>30</v>
      </c>
      <c r="G326" s="111">
        <f>G327</f>
        <v>30</v>
      </c>
    </row>
    <row r="327" spans="1:7" s="107" customFormat="1" outlineLevel="5">
      <c r="A327" s="104" t="s">
        <v>312</v>
      </c>
      <c r="B327" s="105" t="s">
        <v>387</v>
      </c>
      <c r="C327" s="105" t="s">
        <v>302</v>
      </c>
      <c r="D327" s="113" t="s">
        <v>543</v>
      </c>
      <c r="E327" s="113" t="s">
        <v>313</v>
      </c>
      <c r="F327" s="111">
        <v>30</v>
      </c>
      <c r="G327" s="111">
        <v>30</v>
      </c>
    </row>
    <row r="328" spans="1:7" s="107" customFormat="1" ht="15" customHeight="1" outlineLevel="3">
      <c r="A328" s="104" t="s">
        <v>544</v>
      </c>
      <c r="B328" s="113" t="s">
        <v>545</v>
      </c>
      <c r="C328" s="113" t="s">
        <v>281</v>
      </c>
      <c r="D328" s="113" t="s">
        <v>282</v>
      </c>
      <c r="E328" s="113" t="s">
        <v>195</v>
      </c>
      <c r="F328" s="111">
        <f>F329+F335+F341</f>
        <v>4665</v>
      </c>
      <c r="G328" s="111">
        <f>G329+G335+G341</f>
        <v>4665</v>
      </c>
    </row>
    <row r="329" spans="1:7" s="107" customFormat="1" ht="14.25" customHeight="1" outlineLevel="5">
      <c r="A329" s="104" t="s">
        <v>546</v>
      </c>
      <c r="B329" s="113" t="s">
        <v>545</v>
      </c>
      <c r="C329" s="113" t="s">
        <v>280</v>
      </c>
      <c r="D329" s="113" t="s">
        <v>282</v>
      </c>
      <c r="E329" s="113" t="s">
        <v>195</v>
      </c>
      <c r="F329" s="111">
        <f>F330</f>
        <v>1692</v>
      </c>
      <c r="G329" s="111">
        <f>G330</f>
        <v>1692</v>
      </c>
    </row>
    <row r="330" spans="1:7" s="107" customFormat="1" ht="27" customHeight="1" outlineLevel="2">
      <c r="A330" s="108" t="s">
        <v>305</v>
      </c>
      <c r="B330" s="113" t="s">
        <v>545</v>
      </c>
      <c r="C330" s="113" t="s">
        <v>280</v>
      </c>
      <c r="D330" s="113" t="s">
        <v>286</v>
      </c>
      <c r="E330" s="113" t="s">
        <v>195</v>
      </c>
      <c r="F330" s="111">
        <f>F332</f>
        <v>1692</v>
      </c>
      <c r="G330" s="111">
        <f>G332</f>
        <v>1692</v>
      </c>
    </row>
    <row r="331" spans="1:7" s="107" customFormat="1" ht="25.5" outlineLevel="2">
      <c r="A331" s="108" t="s">
        <v>287</v>
      </c>
      <c r="B331" s="113" t="s">
        <v>545</v>
      </c>
      <c r="C331" s="113" t="s">
        <v>280</v>
      </c>
      <c r="D331" s="113" t="s">
        <v>288</v>
      </c>
      <c r="E331" s="113" t="s">
        <v>195</v>
      </c>
      <c r="F331" s="111">
        <f>F332</f>
        <v>1692</v>
      </c>
      <c r="G331" s="111">
        <f>G332</f>
        <v>1692</v>
      </c>
    </row>
    <row r="332" spans="1:7" s="107" customFormat="1" outlineLevel="3">
      <c r="A332" s="104" t="s">
        <v>547</v>
      </c>
      <c r="B332" s="113" t="s">
        <v>545</v>
      </c>
      <c r="C332" s="113" t="s">
        <v>280</v>
      </c>
      <c r="D332" s="113" t="s">
        <v>548</v>
      </c>
      <c r="E332" s="113" t="s">
        <v>195</v>
      </c>
      <c r="F332" s="111">
        <f>F334</f>
        <v>1692</v>
      </c>
      <c r="G332" s="111">
        <f>G334</f>
        <v>1692</v>
      </c>
    </row>
    <row r="333" spans="1:7" s="107" customFormat="1" ht="25.5" outlineLevel="3">
      <c r="A333" s="104" t="s">
        <v>499</v>
      </c>
      <c r="B333" s="113" t="s">
        <v>545</v>
      </c>
      <c r="C333" s="113" t="s">
        <v>280</v>
      </c>
      <c r="D333" s="113" t="s">
        <v>548</v>
      </c>
      <c r="E333" s="113" t="s">
        <v>500</v>
      </c>
      <c r="F333" s="111">
        <f>F334</f>
        <v>1692</v>
      </c>
      <c r="G333" s="111">
        <f>G334</f>
        <v>1692</v>
      </c>
    </row>
    <row r="334" spans="1:7" s="107" customFormat="1" ht="25.5" outlineLevel="3">
      <c r="A334" s="104" t="s">
        <v>549</v>
      </c>
      <c r="B334" s="113" t="s">
        <v>545</v>
      </c>
      <c r="C334" s="113" t="s">
        <v>280</v>
      </c>
      <c r="D334" s="113" t="s">
        <v>548</v>
      </c>
      <c r="E334" s="113" t="s">
        <v>550</v>
      </c>
      <c r="F334" s="111">
        <v>1692</v>
      </c>
      <c r="G334" s="111">
        <v>1692</v>
      </c>
    </row>
    <row r="335" spans="1:7" s="107" customFormat="1">
      <c r="A335" s="104" t="s">
        <v>551</v>
      </c>
      <c r="B335" s="113" t="s">
        <v>545</v>
      </c>
      <c r="C335" s="113" t="s">
        <v>302</v>
      </c>
      <c r="D335" s="113" t="s">
        <v>282</v>
      </c>
      <c r="E335" s="113" t="s">
        <v>195</v>
      </c>
      <c r="F335" s="111">
        <f>F338</f>
        <v>2703</v>
      </c>
      <c r="G335" s="111">
        <f>G338</f>
        <v>2703</v>
      </c>
    </row>
    <row r="336" spans="1:7" s="107" customFormat="1" ht="50.25" customHeight="1">
      <c r="A336" s="104" t="s">
        <v>438</v>
      </c>
      <c r="B336" s="113" t="s">
        <v>545</v>
      </c>
      <c r="C336" s="113" t="s">
        <v>302</v>
      </c>
      <c r="D336" s="113" t="s">
        <v>439</v>
      </c>
      <c r="E336" s="113" t="s">
        <v>195</v>
      </c>
      <c r="F336" s="111">
        <f t="shared" ref="F336:G339" si="21">F337</f>
        <v>2703</v>
      </c>
      <c r="G336" s="111">
        <f t="shared" si="21"/>
        <v>2703</v>
      </c>
    </row>
    <row r="337" spans="1:7" s="107" customFormat="1" ht="39.75" customHeight="1">
      <c r="A337" s="116" t="s">
        <v>511</v>
      </c>
      <c r="B337" s="113" t="s">
        <v>545</v>
      </c>
      <c r="C337" s="113" t="s">
        <v>302</v>
      </c>
      <c r="D337" s="113" t="s">
        <v>512</v>
      </c>
      <c r="E337" s="113" t="s">
        <v>195</v>
      </c>
      <c r="F337" s="111">
        <f t="shared" si="21"/>
        <v>2703</v>
      </c>
      <c r="G337" s="111">
        <f t="shared" si="21"/>
        <v>2703</v>
      </c>
    </row>
    <row r="338" spans="1:7" s="107" customFormat="1" ht="67.5" customHeight="1">
      <c r="A338" s="104" t="s">
        <v>552</v>
      </c>
      <c r="B338" s="113" t="s">
        <v>545</v>
      </c>
      <c r="C338" s="113" t="s">
        <v>302</v>
      </c>
      <c r="D338" s="113" t="s">
        <v>553</v>
      </c>
      <c r="E338" s="113" t="s">
        <v>195</v>
      </c>
      <c r="F338" s="111">
        <f t="shared" si="21"/>
        <v>2703</v>
      </c>
      <c r="G338" s="111">
        <f t="shared" si="21"/>
        <v>2703</v>
      </c>
    </row>
    <row r="339" spans="1:7" s="107" customFormat="1" ht="25.5">
      <c r="A339" s="104" t="s">
        <v>499</v>
      </c>
      <c r="B339" s="113" t="s">
        <v>545</v>
      </c>
      <c r="C339" s="113" t="s">
        <v>302</v>
      </c>
      <c r="D339" s="113" t="s">
        <v>553</v>
      </c>
      <c r="E339" s="113" t="s">
        <v>500</v>
      </c>
      <c r="F339" s="111">
        <f t="shared" si="21"/>
        <v>2703</v>
      </c>
      <c r="G339" s="111">
        <f t="shared" si="21"/>
        <v>2703</v>
      </c>
    </row>
    <row r="340" spans="1:7" s="107" customFormat="1" ht="25.5">
      <c r="A340" s="104" t="s">
        <v>549</v>
      </c>
      <c r="B340" s="113" t="s">
        <v>545</v>
      </c>
      <c r="C340" s="113" t="s">
        <v>302</v>
      </c>
      <c r="D340" s="113" t="s">
        <v>553</v>
      </c>
      <c r="E340" s="113" t="s">
        <v>550</v>
      </c>
      <c r="F340" s="111">
        <v>2703</v>
      </c>
      <c r="G340" s="111">
        <v>2703</v>
      </c>
    </row>
    <row r="341" spans="1:7" s="107" customFormat="1">
      <c r="A341" s="116" t="s">
        <v>554</v>
      </c>
      <c r="B341" s="113" t="s">
        <v>545</v>
      </c>
      <c r="C341" s="113" t="s">
        <v>304</v>
      </c>
      <c r="D341" s="113" t="s">
        <v>282</v>
      </c>
      <c r="E341" s="113" t="s">
        <v>195</v>
      </c>
      <c r="F341" s="111">
        <f t="shared" ref="F341:G344" si="22">F342</f>
        <v>270</v>
      </c>
      <c r="G341" s="111">
        <f t="shared" si="22"/>
        <v>270</v>
      </c>
    </row>
    <row r="342" spans="1:7" s="107" customFormat="1" ht="51">
      <c r="A342" s="104" t="s">
        <v>469</v>
      </c>
      <c r="B342" s="113" t="s">
        <v>545</v>
      </c>
      <c r="C342" s="113" t="s">
        <v>304</v>
      </c>
      <c r="D342" s="113" t="s">
        <v>470</v>
      </c>
      <c r="E342" s="113" t="s">
        <v>195</v>
      </c>
      <c r="F342" s="111">
        <f t="shared" si="22"/>
        <v>270</v>
      </c>
      <c r="G342" s="111">
        <f t="shared" si="22"/>
        <v>270</v>
      </c>
    </row>
    <row r="343" spans="1:7" s="107" customFormat="1">
      <c r="A343" s="116" t="s">
        <v>555</v>
      </c>
      <c r="B343" s="113" t="s">
        <v>545</v>
      </c>
      <c r="C343" s="113" t="s">
        <v>304</v>
      </c>
      <c r="D343" s="113" t="s">
        <v>504</v>
      </c>
      <c r="E343" s="113" t="s">
        <v>195</v>
      </c>
      <c r="F343" s="111">
        <f t="shared" si="22"/>
        <v>270</v>
      </c>
      <c r="G343" s="111">
        <f t="shared" si="22"/>
        <v>270</v>
      </c>
    </row>
    <row r="344" spans="1:7" s="107" customFormat="1" ht="38.25">
      <c r="A344" s="104" t="s">
        <v>444</v>
      </c>
      <c r="B344" s="113" t="s">
        <v>545</v>
      </c>
      <c r="C344" s="113" t="s">
        <v>304</v>
      </c>
      <c r="D344" s="113" t="s">
        <v>506</v>
      </c>
      <c r="E344" s="113" t="s">
        <v>337</v>
      </c>
      <c r="F344" s="111">
        <f t="shared" si="22"/>
        <v>270</v>
      </c>
      <c r="G344" s="111">
        <f t="shared" si="22"/>
        <v>270</v>
      </c>
    </row>
    <row r="345" spans="1:7" s="107" customFormat="1">
      <c r="A345" s="104" t="s">
        <v>445</v>
      </c>
      <c r="B345" s="113" t="s">
        <v>545</v>
      </c>
      <c r="C345" s="113" t="s">
        <v>304</v>
      </c>
      <c r="D345" s="113" t="s">
        <v>506</v>
      </c>
      <c r="E345" s="113" t="s">
        <v>446</v>
      </c>
      <c r="F345" s="111">
        <v>270</v>
      </c>
      <c r="G345" s="111">
        <v>270</v>
      </c>
    </row>
    <row r="346" spans="1:7" s="107" customFormat="1" outlineLevel="5">
      <c r="A346" s="104" t="s">
        <v>556</v>
      </c>
      <c r="B346" s="113" t="s">
        <v>315</v>
      </c>
      <c r="C346" s="113" t="s">
        <v>281</v>
      </c>
      <c r="D346" s="113" t="s">
        <v>282</v>
      </c>
      <c r="E346" s="113" t="s">
        <v>195</v>
      </c>
      <c r="F346" s="111">
        <f t="shared" ref="F346:G348" si="23">F347</f>
        <v>352</v>
      </c>
      <c r="G346" s="111">
        <f t="shared" si="23"/>
        <v>352</v>
      </c>
    </row>
    <row r="347" spans="1:7" s="107" customFormat="1" outlineLevel="5">
      <c r="A347" s="104" t="s">
        <v>557</v>
      </c>
      <c r="B347" s="113" t="s">
        <v>315</v>
      </c>
      <c r="C347" s="113" t="s">
        <v>280</v>
      </c>
      <c r="D347" s="113" t="s">
        <v>282</v>
      </c>
      <c r="E347" s="113" t="s">
        <v>195</v>
      </c>
      <c r="F347" s="111">
        <f t="shared" si="23"/>
        <v>352</v>
      </c>
      <c r="G347" s="111">
        <f t="shared" si="23"/>
        <v>352</v>
      </c>
    </row>
    <row r="348" spans="1:7" s="107" customFormat="1" ht="38.25" outlineLevel="5">
      <c r="A348" s="104" t="s">
        <v>558</v>
      </c>
      <c r="B348" s="113" t="s">
        <v>315</v>
      </c>
      <c r="C348" s="113" t="s">
        <v>280</v>
      </c>
      <c r="D348" s="113" t="s">
        <v>559</v>
      </c>
      <c r="E348" s="113" t="s">
        <v>195</v>
      </c>
      <c r="F348" s="111">
        <f t="shared" si="23"/>
        <v>352</v>
      </c>
      <c r="G348" s="111">
        <f t="shared" si="23"/>
        <v>352</v>
      </c>
    </row>
    <row r="349" spans="1:7" s="107" customFormat="1" ht="25.5" outlineLevel="5">
      <c r="A349" s="104" t="s">
        <v>560</v>
      </c>
      <c r="B349" s="113" t="s">
        <v>315</v>
      </c>
      <c r="C349" s="113" t="s">
        <v>280</v>
      </c>
      <c r="D349" s="113" t="s">
        <v>561</v>
      </c>
      <c r="E349" s="113" t="s">
        <v>195</v>
      </c>
      <c r="F349" s="111">
        <f>F350+F352</f>
        <v>352</v>
      </c>
      <c r="G349" s="111">
        <f>G350+G352</f>
        <v>352</v>
      </c>
    </row>
    <row r="350" spans="1:7" s="107" customFormat="1" ht="25.5" outlineLevel="5">
      <c r="A350" s="104" t="s">
        <v>306</v>
      </c>
      <c r="B350" s="113" t="s">
        <v>315</v>
      </c>
      <c r="C350" s="113" t="s">
        <v>280</v>
      </c>
      <c r="D350" s="113" t="s">
        <v>561</v>
      </c>
      <c r="E350" s="113" t="s">
        <v>307</v>
      </c>
      <c r="F350" s="111">
        <f>F351</f>
        <v>176</v>
      </c>
      <c r="G350" s="111">
        <f>G351</f>
        <v>176</v>
      </c>
    </row>
    <row r="351" spans="1:7" s="107" customFormat="1" ht="38.25" outlineLevel="5">
      <c r="A351" s="104" t="s">
        <v>308</v>
      </c>
      <c r="B351" s="113" t="s">
        <v>315</v>
      </c>
      <c r="C351" s="113" t="s">
        <v>280</v>
      </c>
      <c r="D351" s="113" t="s">
        <v>561</v>
      </c>
      <c r="E351" s="113" t="s">
        <v>309</v>
      </c>
      <c r="F351" s="111">
        <v>176</v>
      </c>
      <c r="G351" s="111">
        <v>176</v>
      </c>
    </row>
    <row r="352" spans="1:7" s="107" customFormat="1" ht="40.5" customHeight="1">
      <c r="A352" s="104" t="s">
        <v>444</v>
      </c>
      <c r="B352" s="113" t="s">
        <v>315</v>
      </c>
      <c r="C352" s="113" t="s">
        <v>280</v>
      </c>
      <c r="D352" s="113" t="s">
        <v>561</v>
      </c>
      <c r="E352" s="113" t="s">
        <v>337</v>
      </c>
      <c r="F352" s="111">
        <f>F353</f>
        <v>176</v>
      </c>
      <c r="G352" s="111">
        <f>G353</f>
        <v>176</v>
      </c>
    </row>
    <row r="353" spans="1:7" s="107" customFormat="1">
      <c r="A353" s="104" t="s">
        <v>445</v>
      </c>
      <c r="B353" s="113" t="s">
        <v>315</v>
      </c>
      <c r="C353" s="113" t="s">
        <v>280</v>
      </c>
      <c r="D353" s="113" t="s">
        <v>561</v>
      </c>
      <c r="E353" s="113" t="s">
        <v>446</v>
      </c>
      <c r="F353" s="111">
        <v>176</v>
      </c>
      <c r="G353" s="111">
        <v>176</v>
      </c>
    </row>
    <row r="354" spans="1:7" s="107" customFormat="1" ht="18" customHeight="1" outlineLevel="5">
      <c r="A354" s="104" t="s">
        <v>563</v>
      </c>
      <c r="B354" s="113" t="s">
        <v>399</v>
      </c>
      <c r="C354" s="113" t="s">
        <v>281</v>
      </c>
      <c r="D354" s="113" t="s">
        <v>282</v>
      </c>
      <c r="E354" s="113" t="s">
        <v>195</v>
      </c>
      <c r="F354" s="111">
        <f t="shared" ref="F354:G357" si="24">F355</f>
        <v>2873</v>
      </c>
      <c r="G354" s="111">
        <f t="shared" si="24"/>
        <v>2873</v>
      </c>
    </row>
    <row r="355" spans="1:7" s="107" customFormat="1" ht="15.75" customHeight="1" outlineLevel="5">
      <c r="A355" s="104" t="s">
        <v>564</v>
      </c>
      <c r="B355" s="113" t="s">
        <v>399</v>
      </c>
      <c r="C355" s="113" t="s">
        <v>284</v>
      </c>
      <c r="D355" s="113" t="s">
        <v>282</v>
      </c>
      <c r="E355" s="113" t="s">
        <v>195</v>
      </c>
      <c r="F355" s="111">
        <f t="shared" si="24"/>
        <v>2873</v>
      </c>
      <c r="G355" s="111">
        <f t="shared" si="24"/>
        <v>2873</v>
      </c>
    </row>
    <row r="356" spans="1:7" s="107" customFormat="1" ht="45.75" customHeight="1" outlineLevel="5">
      <c r="A356" s="122" t="s">
        <v>330</v>
      </c>
      <c r="B356" s="113" t="s">
        <v>399</v>
      </c>
      <c r="C356" s="113" t="s">
        <v>284</v>
      </c>
      <c r="D356" s="113" t="s">
        <v>331</v>
      </c>
      <c r="E356" s="113" t="s">
        <v>195</v>
      </c>
      <c r="F356" s="111">
        <f t="shared" si="24"/>
        <v>2873</v>
      </c>
      <c r="G356" s="111">
        <f t="shared" si="24"/>
        <v>2873</v>
      </c>
    </row>
    <row r="357" spans="1:7" s="107" customFormat="1" ht="45" customHeight="1" outlineLevel="5">
      <c r="A357" s="122" t="s">
        <v>565</v>
      </c>
      <c r="B357" s="113" t="s">
        <v>399</v>
      </c>
      <c r="C357" s="113" t="s">
        <v>284</v>
      </c>
      <c r="D357" s="113" t="s">
        <v>566</v>
      </c>
      <c r="E357" s="113" t="s">
        <v>195</v>
      </c>
      <c r="F357" s="111">
        <f t="shared" si="24"/>
        <v>2873</v>
      </c>
      <c r="G357" s="111">
        <f t="shared" si="24"/>
        <v>2873</v>
      </c>
    </row>
    <row r="358" spans="1:7" s="107" customFormat="1" ht="41.25" customHeight="1" outlineLevel="5">
      <c r="A358" s="104" t="s">
        <v>567</v>
      </c>
      <c r="B358" s="113" t="s">
        <v>399</v>
      </c>
      <c r="C358" s="113" t="s">
        <v>284</v>
      </c>
      <c r="D358" s="113" t="s">
        <v>568</v>
      </c>
      <c r="E358" s="113" t="s">
        <v>195</v>
      </c>
      <c r="F358" s="111">
        <f>F360</f>
        <v>2873</v>
      </c>
      <c r="G358" s="111">
        <f>G360</f>
        <v>2873</v>
      </c>
    </row>
    <row r="359" spans="1:7" s="107" customFormat="1" ht="43.5" customHeight="1" outlineLevel="5">
      <c r="A359" s="104" t="s">
        <v>444</v>
      </c>
      <c r="B359" s="113" t="s">
        <v>399</v>
      </c>
      <c r="C359" s="113" t="s">
        <v>284</v>
      </c>
      <c r="D359" s="113" t="s">
        <v>568</v>
      </c>
      <c r="E359" s="113" t="s">
        <v>337</v>
      </c>
      <c r="F359" s="111">
        <f>F360</f>
        <v>2873</v>
      </c>
      <c r="G359" s="111">
        <f>G360</f>
        <v>2873</v>
      </c>
    </row>
    <row r="360" spans="1:7" s="107" customFormat="1" outlineLevel="5">
      <c r="A360" s="104" t="s">
        <v>445</v>
      </c>
      <c r="B360" s="113" t="s">
        <v>399</v>
      </c>
      <c r="C360" s="113" t="s">
        <v>284</v>
      </c>
      <c r="D360" s="113" t="s">
        <v>568</v>
      </c>
      <c r="E360" s="113" t="s">
        <v>446</v>
      </c>
      <c r="F360" s="111">
        <v>2873</v>
      </c>
      <c r="G360" s="111">
        <v>2873</v>
      </c>
    </row>
    <row r="361" spans="1:7" s="107" customFormat="1" ht="60.75" customHeight="1" outlineLevel="5">
      <c r="A361" s="104" t="s">
        <v>569</v>
      </c>
      <c r="B361" s="113" t="s">
        <v>570</v>
      </c>
      <c r="C361" s="105" t="s">
        <v>281</v>
      </c>
      <c r="D361" s="113" t="s">
        <v>282</v>
      </c>
      <c r="E361" s="113" t="s">
        <v>195</v>
      </c>
      <c r="F361" s="111">
        <f t="shared" ref="F361:G366" si="25">F362</f>
        <v>13458</v>
      </c>
      <c r="G361" s="111">
        <f t="shared" si="25"/>
        <v>13458</v>
      </c>
    </row>
    <row r="362" spans="1:7" s="107" customFormat="1" ht="25.5" customHeight="1" outlineLevel="5">
      <c r="A362" s="123" t="s">
        <v>571</v>
      </c>
      <c r="B362" s="113" t="s">
        <v>570</v>
      </c>
      <c r="C362" s="105" t="s">
        <v>280</v>
      </c>
      <c r="D362" s="113" t="s">
        <v>282</v>
      </c>
      <c r="E362" s="113" t="s">
        <v>195</v>
      </c>
      <c r="F362" s="111">
        <f t="shared" si="25"/>
        <v>13458</v>
      </c>
      <c r="G362" s="111">
        <f t="shared" si="25"/>
        <v>13458</v>
      </c>
    </row>
    <row r="363" spans="1:7" s="107" customFormat="1" ht="26.25" customHeight="1" outlineLevel="5">
      <c r="A363" s="108" t="s">
        <v>305</v>
      </c>
      <c r="B363" s="113" t="s">
        <v>570</v>
      </c>
      <c r="C363" s="113" t="s">
        <v>280</v>
      </c>
      <c r="D363" s="113" t="s">
        <v>286</v>
      </c>
      <c r="E363" s="113" t="s">
        <v>195</v>
      </c>
      <c r="F363" s="111">
        <f t="shared" si="25"/>
        <v>13458</v>
      </c>
      <c r="G363" s="111">
        <f t="shared" si="25"/>
        <v>13458</v>
      </c>
    </row>
    <row r="364" spans="1:7" s="107" customFormat="1" ht="32.25" customHeight="1" outlineLevel="5">
      <c r="A364" s="108" t="s">
        <v>287</v>
      </c>
      <c r="B364" s="113" t="s">
        <v>570</v>
      </c>
      <c r="C364" s="113" t="s">
        <v>280</v>
      </c>
      <c r="D364" s="113" t="s">
        <v>288</v>
      </c>
      <c r="E364" s="113" t="s">
        <v>195</v>
      </c>
      <c r="F364" s="111">
        <f t="shared" si="25"/>
        <v>13458</v>
      </c>
      <c r="G364" s="111">
        <f t="shared" si="25"/>
        <v>13458</v>
      </c>
    </row>
    <row r="365" spans="1:7" s="107" customFormat="1" ht="26.25" customHeight="1" outlineLevel="5">
      <c r="A365" s="123" t="s">
        <v>572</v>
      </c>
      <c r="B365" s="113" t="s">
        <v>570</v>
      </c>
      <c r="C365" s="113" t="s">
        <v>280</v>
      </c>
      <c r="D365" s="113" t="s">
        <v>573</v>
      </c>
      <c r="E365" s="113" t="s">
        <v>195</v>
      </c>
      <c r="F365" s="111">
        <f t="shared" si="25"/>
        <v>13458</v>
      </c>
      <c r="G365" s="111">
        <f t="shared" si="25"/>
        <v>13458</v>
      </c>
    </row>
    <row r="366" spans="1:7" s="107" customFormat="1" ht="13.5" customHeight="1" outlineLevel="5">
      <c r="A366" s="123" t="s">
        <v>360</v>
      </c>
      <c r="B366" s="113" t="s">
        <v>570</v>
      </c>
      <c r="C366" s="113" t="s">
        <v>280</v>
      </c>
      <c r="D366" s="113" t="s">
        <v>573</v>
      </c>
      <c r="E366" s="113" t="s">
        <v>361</v>
      </c>
      <c r="F366" s="111">
        <f t="shared" si="25"/>
        <v>13458</v>
      </c>
      <c r="G366" s="111">
        <f t="shared" si="25"/>
        <v>13458</v>
      </c>
    </row>
    <row r="367" spans="1:7" s="107" customFormat="1" ht="16.5" customHeight="1" outlineLevel="5">
      <c r="A367" s="123" t="s">
        <v>574</v>
      </c>
      <c r="B367" s="113" t="s">
        <v>570</v>
      </c>
      <c r="C367" s="113" t="s">
        <v>280</v>
      </c>
      <c r="D367" s="113" t="s">
        <v>573</v>
      </c>
      <c r="E367" s="113" t="s">
        <v>575</v>
      </c>
      <c r="F367" s="111">
        <v>13458</v>
      </c>
      <c r="G367" s="111">
        <v>13458</v>
      </c>
    </row>
    <row r="368" spans="1:7" s="107" customFormat="1" outlineLevel="2">
      <c r="A368" s="104" t="s">
        <v>579</v>
      </c>
      <c r="B368" s="251"/>
      <c r="C368" s="251"/>
      <c r="D368" s="251"/>
      <c r="E368" s="251"/>
      <c r="F368" s="102">
        <f>F361+F354+F346+F328+F283+F187+F153+F122+F115+F12</f>
        <v>356263.98000000004</v>
      </c>
      <c r="G368" s="102">
        <f>G361+G354+G346+G328+G283+G187+G153+G122+G115+G12</f>
        <v>356263.98000000004</v>
      </c>
    </row>
  </sheetData>
  <mergeCells count="12">
    <mergeCell ref="F9:G9"/>
    <mergeCell ref="A9:A10"/>
    <mergeCell ref="B9:B10"/>
    <mergeCell ref="C9:C10"/>
    <mergeCell ref="D9:D10"/>
    <mergeCell ref="E9:E10"/>
    <mergeCell ref="E4:G4"/>
    <mergeCell ref="B1:G1"/>
    <mergeCell ref="B2:G2"/>
    <mergeCell ref="B3:G3"/>
    <mergeCell ref="A6:G6"/>
    <mergeCell ref="A5:G5"/>
  </mergeCells>
  <pageMargins left="0.70866141732283472" right="0.70866141732283472" top="0.74803149606299213" bottom="0.74803149606299213" header="0.31496062992125984" footer="0.31496062992125984"/>
  <pageSetup paperSize="9" scale="75" fitToHeight="3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8"/>
  <sheetViews>
    <sheetView topLeftCell="A163" workbookViewId="0">
      <selection activeCell="E175" sqref="E175"/>
    </sheetView>
  </sheetViews>
  <sheetFormatPr defaultRowHeight="15" outlineLevelRow="5"/>
  <cols>
    <col min="1" max="1" width="44.5703125" style="125" customWidth="1"/>
    <col min="2" max="2" width="6.28515625" style="126" customWidth="1"/>
    <col min="3" max="4" width="8.85546875" style="129" customWidth="1"/>
    <col min="5" max="5" width="13.7109375" style="129" customWidth="1"/>
    <col min="6" max="6" width="7.5703125" style="129" customWidth="1"/>
    <col min="7" max="7" width="16.28515625" style="129" customWidth="1"/>
    <col min="8" max="8" width="15" style="127" customWidth="1"/>
    <col min="9" max="9" width="12.7109375" style="127" customWidth="1"/>
    <col min="10" max="256" width="9.140625" style="127"/>
    <col min="257" max="257" width="44.5703125" style="127" customWidth="1"/>
    <col min="258" max="258" width="6.28515625" style="127" customWidth="1"/>
    <col min="259" max="260" width="8.85546875" style="127" customWidth="1"/>
    <col min="261" max="261" width="13.7109375" style="127" customWidth="1"/>
    <col min="262" max="262" width="7.5703125" style="127" customWidth="1"/>
    <col min="263" max="263" width="16.28515625" style="127" customWidth="1"/>
    <col min="264" max="264" width="15" style="127" customWidth="1"/>
    <col min="265" max="265" width="12.7109375" style="127" customWidth="1"/>
    <col min="266" max="512" width="9.140625" style="127"/>
    <col min="513" max="513" width="44.5703125" style="127" customWidth="1"/>
    <col min="514" max="514" width="6.28515625" style="127" customWidth="1"/>
    <col min="515" max="516" width="8.85546875" style="127" customWidth="1"/>
    <col min="517" max="517" width="13.7109375" style="127" customWidth="1"/>
    <col min="518" max="518" width="7.5703125" style="127" customWidth="1"/>
    <col min="519" max="519" width="16.28515625" style="127" customWidth="1"/>
    <col min="520" max="520" width="15" style="127" customWidth="1"/>
    <col min="521" max="521" width="12.7109375" style="127" customWidth="1"/>
    <col min="522" max="768" width="9.140625" style="127"/>
    <col min="769" max="769" width="44.5703125" style="127" customWidth="1"/>
    <col min="770" max="770" width="6.28515625" style="127" customWidth="1"/>
    <col min="771" max="772" width="8.85546875" style="127" customWidth="1"/>
    <col min="773" max="773" width="13.7109375" style="127" customWidth="1"/>
    <col min="774" max="774" width="7.5703125" style="127" customWidth="1"/>
    <col min="775" max="775" width="16.28515625" style="127" customWidth="1"/>
    <col min="776" max="776" width="15" style="127" customWidth="1"/>
    <col min="777" max="777" width="12.7109375" style="127" customWidth="1"/>
    <col min="778" max="1024" width="9.140625" style="127"/>
    <col min="1025" max="1025" width="44.5703125" style="127" customWidth="1"/>
    <col min="1026" max="1026" width="6.28515625" style="127" customWidth="1"/>
    <col min="1027" max="1028" width="8.85546875" style="127" customWidth="1"/>
    <col min="1029" max="1029" width="13.7109375" style="127" customWidth="1"/>
    <col min="1030" max="1030" width="7.5703125" style="127" customWidth="1"/>
    <col min="1031" max="1031" width="16.28515625" style="127" customWidth="1"/>
    <col min="1032" max="1032" width="15" style="127" customWidth="1"/>
    <col min="1033" max="1033" width="12.7109375" style="127" customWidth="1"/>
    <col min="1034" max="1280" width="9.140625" style="127"/>
    <col min="1281" max="1281" width="44.5703125" style="127" customWidth="1"/>
    <col min="1282" max="1282" width="6.28515625" style="127" customWidth="1"/>
    <col min="1283" max="1284" width="8.85546875" style="127" customWidth="1"/>
    <col min="1285" max="1285" width="13.7109375" style="127" customWidth="1"/>
    <col min="1286" max="1286" width="7.5703125" style="127" customWidth="1"/>
    <col min="1287" max="1287" width="16.28515625" style="127" customWidth="1"/>
    <col min="1288" max="1288" width="15" style="127" customWidth="1"/>
    <col min="1289" max="1289" width="12.7109375" style="127" customWidth="1"/>
    <col min="1290" max="1536" width="9.140625" style="127"/>
    <col min="1537" max="1537" width="44.5703125" style="127" customWidth="1"/>
    <col min="1538" max="1538" width="6.28515625" style="127" customWidth="1"/>
    <col min="1539" max="1540" width="8.85546875" style="127" customWidth="1"/>
    <col min="1541" max="1541" width="13.7109375" style="127" customWidth="1"/>
    <col min="1542" max="1542" width="7.5703125" style="127" customWidth="1"/>
    <col min="1543" max="1543" width="16.28515625" style="127" customWidth="1"/>
    <col min="1544" max="1544" width="15" style="127" customWidth="1"/>
    <col min="1545" max="1545" width="12.7109375" style="127" customWidth="1"/>
    <col min="1546" max="1792" width="9.140625" style="127"/>
    <col min="1793" max="1793" width="44.5703125" style="127" customWidth="1"/>
    <col min="1794" max="1794" width="6.28515625" style="127" customWidth="1"/>
    <col min="1795" max="1796" width="8.85546875" style="127" customWidth="1"/>
    <col min="1797" max="1797" width="13.7109375" style="127" customWidth="1"/>
    <col min="1798" max="1798" width="7.5703125" style="127" customWidth="1"/>
    <col min="1799" max="1799" width="16.28515625" style="127" customWidth="1"/>
    <col min="1800" max="1800" width="15" style="127" customWidth="1"/>
    <col min="1801" max="1801" width="12.7109375" style="127" customWidth="1"/>
    <col min="1802" max="2048" width="9.140625" style="127"/>
    <col min="2049" max="2049" width="44.5703125" style="127" customWidth="1"/>
    <col min="2050" max="2050" width="6.28515625" style="127" customWidth="1"/>
    <col min="2051" max="2052" width="8.85546875" style="127" customWidth="1"/>
    <col min="2053" max="2053" width="13.7109375" style="127" customWidth="1"/>
    <col min="2054" max="2054" width="7.5703125" style="127" customWidth="1"/>
    <col min="2055" max="2055" width="16.28515625" style="127" customWidth="1"/>
    <col min="2056" max="2056" width="15" style="127" customWidth="1"/>
    <col min="2057" max="2057" width="12.7109375" style="127" customWidth="1"/>
    <col min="2058" max="2304" width="9.140625" style="127"/>
    <col min="2305" max="2305" width="44.5703125" style="127" customWidth="1"/>
    <col min="2306" max="2306" width="6.28515625" style="127" customWidth="1"/>
    <col min="2307" max="2308" width="8.85546875" style="127" customWidth="1"/>
    <col min="2309" max="2309" width="13.7109375" style="127" customWidth="1"/>
    <col min="2310" max="2310" width="7.5703125" style="127" customWidth="1"/>
    <col min="2311" max="2311" width="16.28515625" style="127" customWidth="1"/>
    <col min="2312" max="2312" width="15" style="127" customWidth="1"/>
    <col min="2313" max="2313" width="12.7109375" style="127" customWidth="1"/>
    <col min="2314" max="2560" width="9.140625" style="127"/>
    <col min="2561" max="2561" width="44.5703125" style="127" customWidth="1"/>
    <col min="2562" max="2562" width="6.28515625" style="127" customWidth="1"/>
    <col min="2563" max="2564" width="8.85546875" style="127" customWidth="1"/>
    <col min="2565" max="2565" width="13.7109375" style="127" customWidth="1"/>
    <col min="2566" max="2566" width="7.5703125" style="127" customWidth="1"/>
    <col min="2567" max="2567" width="16.28515625" style="127" customWidth="1"/>
    <col min="2568" max="2568" width="15" style="127" customWidth="1"/>
    <col min="2569" max="2569" width="12.7109375" style="127" customWidth="1"/>
    <col min="2570" max="2816" width="9.140625" style="127"/>
    <col min="2817" max="2817" width="44.5703125" style="127" customWidth="1"/>
    <col min="2818" max="2818" width="6.28515625" style="127" customWidth="1"/>
    <col min="2819" max="2820" width="8.85546875" style="127" customWidth="1"/>
    <col min="2821" max="2821" width="13.7109375" style="127" customWidth="1"/>
    <col min="2822" max="2822" width="7.5703125" style="127" customWidth="1"/>
    <col min="2823" max="2823" width="16.28515625" style="127" customWidth="1"/>
    <col min="2824" max="2824" width="15" style="127" customWidth="1"/>
    <col min="2825" max="2825" width="12.7109375" style="127" customWidth="1"/>
    <col min="2826" max="3072" width="9.140625" style="127"/>
    <col min="3073" max="3073" width="44.5703125" style="127" customWidth="1"/>
    <col min="3074" max="3074" width="6.28515625" style="127" customWidth="1"/>
    <col min="3075" max="3076" width="8.85546875" style="127" customWidth="1"/>
    <col min="3077" max="3077" width="13.7109375" style="127" customWidth="1"/>
    <col min="3078" max="3078" width="7.5703125" style="127" customWidth="1"/>
    <col min="3079" max="3079" width="16.28515625" style="127" customWidth="1"/>
    <col min="3080" max="3080" width="15" style="127" customWidth="1"/>
    <col min="3081" max="3081" width="12.7109375" style="127" customWidth="1"/>
    <col min="3082" max="3328" width="9.140625" style="127"/>
    <col min="3329" max="3329" width="44.5703125" style="127" customWidth="1"/>
    <col min="3330" max="3330" width="6.28515625" style="127" customWidth="1"/>
    <col min="3331" max="3332" width="8.85546875" style="127" customWidth="1"/>
    <col min="3333" max="3333" width="13.7109375" style="127" customWidth="1"/>
    <col min="3334" max="3334" width="7.5703125" style="127" customWidth="1"/>
    <col min="3335" max="3335" width="16.28515625" style="127" customWidth="1"/>
    <col min="3336" max="3336" width="15" style="127" customWidth="1"/>
    <col min="3337" max="3337" width="12.7109375" style="127" customWidth="1"/>
    <col min="3338" max="3584" width="9.140625" style="127"/>
    <col min="3585" max="3585" width="44.5703125" style="127" customWidth="1"/>
    <col min="3586" max="3586" width="6.28515625" style="127" customWidth="1"/>
    <col min="3587" max="3588" width="8.85546875" style="127" customWidth="1"/>
    <col min="3589" max="3589" width="13.7109375" style="127" customWidth="1"/>
    <col min="3590" max="3590" width="7.5703125" style="127" customWidth="1"/>
    <col min="3591" max="3591" width="16.28515625" style="127" customWidth="1"/>
    <col min="3592" max="3592" width="15" style="127" customWidth="1"/>
    <col min="3593" max="3593" width="12.7109375" style="127" customWidth="1"/>
    <col min="3594" max="3840" width="9.140625" style="127"/>
    <col min="3841" max="3841" width="44.5703125" style="127" customWidth="1"/>
    <col min="3842" max="3842" width="6.28515625" style="127" customWidth="1"/>
    <col min="3843" max="3844" width="8.85546875" style="127" customWidth="1"/>
    <col min="3845" max="3845" width="13.7109375" style="127" customWidth="1"/>
    <col min="3846" max="3846" width="7.5703125" style="127" customWidth="1"/>
    <col min="3847" max="3847" width="16.28515625" style="127" customWidth="1"/>
    <col min="3848" max="3848" width="15" style="127" customWidth="1"/>
    <col min="3849" max="3849" width="12.7109375" style="127" customWidth="1"/>
    <col min="3850" max="4096" width="9.140625" style="127"/>
    <col min="4097" max="4097" width="44.5703125" style="127" customWidth="1"/>
    <col min="4098" max="4098" width="6.28515625" style="127" customWidth="1"/>
    <col min="4099" max="4100" width="8.85546875" style="127" customWidth="1"/>
    <col min="4101" max="4101" width="13.7109375" style="127" customWidth="1"/>
    <col min="4102" max="4102" width="7.5703125" style="127" customWidth="1"/>
    <col min="4103" max="4103" width="16.28515625" style="127" customWidth="1"/>
    <col min="4104" max="4104" width="15" style="127" customWidth="1"/>
    <col min="4105" max="4105" width="12.7109375" style="127" customWidth="1"/>
    <col min="4106" max="4352" width="9.140625" style="127"/>
    <col min="4353" max="4353" width="44.5703125" style="127" customWidth="1"/>
    <col min="4354" max="4354" width="6.28515625" style="127" customWidth="1"/>
    <col min="4355" max="4356" width="8.85546875" style="127" customWidth="1"/>
    <col min="4357" max="4357" width="13.7109375" style="127" customWidth="1"/>
    <col min="4358" max="4358" width="7.5703125" style="127" customWidth="1"/>
    <col min="4359" max="4359" width="16.28515625" style="127" customWidth="1"/>
    <col min="4360" max="4360" width="15" style="127" customWidth="1"/>
    <col min="4361" max="4361" width="12.7109375" style="127" customWidth="1"/>
    <col min="4362" max="4608" width="9.140625" style="127"/>
    <col min="4609" max="4609" width="44.5703125" style="127" customWidth="1"/>
    <col min="4610" max="4610" width="6.28515625" style="127" customWidth="1"/>
    <col min="4611" max="4612" width="8.85546875" style="127" customWidth="1"/>
    <col min="4613" max="4613" width="13.7109375" style="127" customWidth="1"/>
    <col min="4614" max="4614" width="7.5703125" style="127" customWidth="1"/>
    <col min="4615" max="4615" width="16.28515625" style="127" customWidth="1"/>
    <col min="4616" max="4616" width="15" style="127" customWidth="1"/>
    <col min="4617" max="4617" width="12.7109375" style="127" customWidth="1"/>
    <col min="4618" max="4864" width="9.140625" style="127"/>
    <col min="4865" max="4865" width="44.5703125" style="127" customWidth="1"/>
    <col min="4866" max="4866" width="6.28515625" style="127" customWidth="1"/>
    <col min="4867" max="4868" width="8.85546875" style="127" customWidth="1"/>
    <col min="4869" max="4869" width="13.7109375" style="127" customWidth="1"/>
    <col min="4870" max="4870" width="7.5703125" style="127" customWidth="1"/>
    <col min="4871" max="4871" width="16.28515625" style="127" customWidth="1"/>
    <col min="4872" max="4872" width="15" style="127" customWidth="1"/>
    <col min="4873" max="4873" width="12.7109375" style="127" customWidth="1"/>
    <col min="4874" max="5120" width="9.140625" style="127"/>
    <col min="5121" max="5121" width="44.5703125" style="127" customWidth="1"/>
    <col min="5122" max="5122" width="6.28515625" style="127" customWidth="1"/>
    <col min="5123" max="5124" width="8.85546875" style="127" customWidth="1"/>
    <col min="5125" max="5125" width="13.7109375" style="127" customWidth="1"/>
    <col min="5126" max="5126" width="7.5703125" style="127" customWidth="1"/>
    <col min="5127" max="5127" width="16.28515625" style="127" customWidth="1"/>
    <col min="5128" max="5128" width="15" style="127" customWidth="1"/>
    <col min="5129" max="5129" width="12.7109375" style="127" customWidth="1"/>
    <col min="5130" max="5376" width="9.140625" style="127"/>
    <col min="5377" max="5377" width="44.5703125" style="127" customWidth="1"/>
    <col min="5378" max="5378" width="6.28515625" style="127" customWidth="1"/>
    <col min="5379" max="5380" width="8.85546875" style="127" customWidth="1"/>
    <col min="5381" max="5381" width="13.7109375" style="127" customWidth="1"/>
    <col min="5382" max="5382" width="7.5703125" style="127" customWidth="1"/>
    <col min="5383" max="5383" width="16.28515625" style="127" customWidth="1"/>
    <col min="5384" max="5384" width="15" style="127" customWidth="1"/>
    <col min="5385" max="5385" width="12.7109375" style="127" customWidth="1"/>
    <col min="5386" max="5632" width="9.140625" style="127"/>
    <col min="5633" max="5633" width="44.5703125" style="127" customWidth="1"/>
    <col min="5634" max="5634" width="6.28515625" style="127" customWidth="1"/>
    <col min="5635" max="5636" width="8.85546875" style="127" customWidth="1"/>
    <col min="5637" max="5637" width="13.7109375" style="127" customWidth="1"/>
    <col min="5638" max="5638" width="7.5703125" style="127" customWidth="1"/>
    <col min="5639" max="5639" width="16.28515625" style="127" customWidth="1"/>
    <col min="5640" max="5640" width="15" style="127" customWidth="1"/>
    <col min="5641" max="5641" width="12.7109375" style="127" customWidth="1"/>
    <col min="5642" max="5888" width="9.140625" style="127"/>
    <col min="5889" max="5889" width="44.5703125" style="127" customWidth="1"/>
    <col min="5890" max="5890" width="6.28515625" style="127" customWidth="1"/>
    <col min="5891" max="5892" width="8.85546875" style="127" customWidth="1"/>
    <col min="5893" max="5893" width="13.7109375" style="127" customWidth="1"/>
    <col min="5894" max="5894" width="7.5703125" style="127" customWidth="1"/>
    <col min="5895" max="5895" width="16.28515625" style="127" customWidth="1"/>
    <col min="5896" max="5896" width="15" style="127" customWidth="1"/>
    <col min="5897" max="5897" width="12.7109375" style="127" customWidth="1"/>
    <col min="5898" max="6144" width="9.140625" style="127"/>
    <col min="6145" max="6145" width="44.5703125" style="127" customWidth="1"/>
    <col min="6146" max="6146" width="6.28515625" style="127" customWidth="1"/>
    <col min="6147" max="6148" width="8.85546875" style="127" customWidth="1"/>
    <col min="6149" max="6149" width="13.7109375" style="127" customWidth="1"/>
    <col min="6150" max="6150" width="7.5703125" style="127" customWidth="1"/>
    <col min="6151" max="6151" width="16.28515625" style="127" customWidth="1"/>
    <col min="6152" max="6152" width="15" style="127" customWidth="1"/>
    <col min="6153" max="6153" width="12.7109375" style="127" customWidth="1"/>
    <col min="6154" max="6400" width="9.140625" style="127"/>
    <col min="6401" max="6401" width="44.5703125" style="127" customWidth="1"/>
    <col min="6402" max="6402" width="6.28515625" style="127" customWidth="1"/>
    <col min="6403" max="6404" width="8.85546875" style="127" customWidth="1"/>
    <col min="6405" max="6405" width="13.7109375" style="127" customWidth="1"/>
    <col min="6406" max="6406" width="7.5703125" style="127" customWidth="1"/>
    <col min="6407" max="6407" width="16.28515625" style="127" customWidth="1"/>
    <col min="6408" max="6408" width="15" style="127" customWidth="1"/>
    <col min="6409" max="6409" width="12.7109375" style="127" customWidth="1"/>
    <col min="6410" max="6656" width="9.140625" style="127"/>
    <col min="6657" max="6657" width="44.5703125" style="127" customWidth="1"/>
    <col min="6658" max="6658" width="6.28515625" style="127" customWidth="1"/>
    <col min="6659" max="6660" width="8.85546875" style="127" customWidth="1"/>
    <col min="6661" max="6661" width="13.7109375" style="127" customWidth="1"/>
    <col min="6662" max="6662" width="7.5703125" style="127" customWidth="1"/>
    <col min="6663" max="6663" width="16.28515625" style="127" customWidth="1"/>
    <col min="6664" max="6664" width="15" style="127" customWidth="1"/>
    <col min="6665" max="6665" width="12.7109375" style="127" customWidth="1"/>
    <col min="6666" max="6912" width="9.140625" style="127"/>
    <col min="6913" max="6913" width="44.5703125" style="127" customWidth="1"/>
    <col min="6914" max="6914" width="6.28515625" style="127" customWidth="1"/>
    <col min="6915" max="6916" width="8.85546875" style="127" customWidth="1"/>
    <col min="6917" max="6917" width="13.7109375" style="127" customWidth="1"/>
    <col min="6918" max="6918" width="7.5703125" style="127" customWidth="1"/>
    <col min="6919" max="6919" width="16.28515625" style="127" customWidth="1"/>
    <col min="6920" max="6920" width="15" style="127" customWidth="1"/>
    <col min="6921" max="6921" width="12.7109375" style="127" customWidth="1"/>
    <col min="6922" max="7168" width="9.140625" style="127"/>
    <col min="7169" max="7169" width="44.5703125" style="127" customWidth="1"/>
    <col min="7170" max="7170" width="6.28515625" style="127" customWidth="1"/>
    <col min="7171" max="7172" width="8.85546875" style="127" customWidth="1"/>
    <col min="7173" max="7173" width="13.7109375" style="127" customWidth="1"/>
    <col min="7174" max="7174" width="7.5703125" style="127" customWidth="1"/>
    <col min="7175" max="7175" width="16.28515625" style="127" customWidth="1"/>
    <col min="7176" max="7176" width="15" style="127" customWidth="1"/>
    <col min="7177" max="7177" width="12.7109375" style="127" customWidth="1"/>
    <col min="7178" max="7424" width="9.140625" style="127"/>
    <col min="7425" max="7425" width="44.5703125" style="127" customWidth="1"/>
    <col min="7426" max="7426" width="6.28515625" style="127" customWidth="1"/>
    <col min="7427" max="7428" width="8.85546875" style="127" customWidth="1"/>
    <col min="7429" max="7429" width="13.7109375" style="127" customWidth="1"/>
    <col min="7430" max="7430" width="7.5703125" style="127" customWidth="1"/>
    <col min="7431" max="7431" width="16.28515625" style="127" customWidth="1"/>
    <col min="7432" max="7432" width="15" style="127" customWidth="1"/>
    <col min="7433" max="7433" width="12.7109375" style="127" customWidth="1"/>
    <col min="7434" max="7680" width="9.140625" style="127"/>
    <col min="7681" max="7681" width="44.5703125" style="127" customWidth="1"/>
    <col min="7682" max="7682" width="6.28515625" style="127" customWidth="1"/>
    <col min="7683" max="7684" width="8.85546875" style="127" customWidth="1"/>
    <col min="7685" max="7685" width="13.7109375" style="127" customWidth="1"/>
    <col min="7686" max="7686" width="7.5703125" style="127" customWidth="1"/>
    <col min="7687" max="7687" width="16.28515625" style="127" customWidth="1"/>
    <col min="7688" max="7688" width="15" style="127" customWidth="1"/>
    <col min="7689" max="7689" width="12.7109375" style="127" customWidth="1"/>
    <col min="7690" max="7936" width="9.140625" style="127"/>
    <col min="7937" max="7937" width="44.5703125" style="127" customWidth="1"/>
    <col min="7938" max="7938" width="6.28515625" style="127" customWidth="1"/>
    <col min="7939" max="7940" width="8.85546875" style="127" customWidth="1"/>
    <col min="7941" max="7941" width="13.7109375" style="127" customWidth="1"/>
    <col min="7942" max="7942" width="7.5703125" style="127" customWidth="1"/>
    <col min="7943" max="7943" width="16.28515625" style="127" customWidth="1"/>
    <col min="7944" max="7944" width="15" style="127" customWidth="1"/>
    <col min="7945" max="7945" width="12.7109375" style="127" customWidth="1"/>
    <col min="7946" max="8192" width="9.140625" style="127"/>
    <col min="8193" max="8193" width="44.5703125" style="127" customWidth="1"/>
    <col min="8194" max="8194" width="6.28515625" style="127" customWidth="1"/>
    <col min="8195" max="8196" width="8.85546875" style="127" customWidth="1"/>
    <col min="8197" max="8197" width="13.7109375" style="127" customWidth="1"/>
    <col min="8198" max="8198" width="7.5703125" style="127" customWidth="1"/>
    <col min="8199" max="8199" width="16.28515625" style="127" customWidth="1"/>
    <col min="8200" max="8200" width="15" style="127" customWidth="1"/>
    <col min="8201" max="8201" width="12.7109375" style="127" customWidth="1"/>
    <col min="8202" max="8448" width="9.140625" style="127"/>
    <col min="8449" max="8449" width="44.5703125" style="127" customWidth="1"/>
    <col min="8450" max="8450" width="6.28515625" style="127" customWidth="1"/>
    <col min="8451" max="8452" width="8.85546875" style="127" customWidth="1"/>
    <col min="8453" max="8453" width="13.7109375" style="127" customWidth="1"/>
    <col min="8454" max="8454" width="7.5703125" style="127" customWidth="1"/>
    <col min="8455" max="8455" width="16.28515625" style="127" customWidth="1"/>
    <col min="8456" max="8456" width="15" style="127" customWidth="1"/>
    <col min="8457" max="8457" width="12.7109375" style="127" customWidth="1"/>
    <col min="8458" max="8704" width="9.140625" style="127"/>
    <col min="8705" max="8705" width="44.5703125" style="127" customWidth="1"/>
    <col min="8706" max="8706" width="6.28515625" style="127" customWidth="1"/>
    <col min="8707" max="8708" width="8.85546875" style="127" customWidth="1"/>
    <col min="8709" max="8709" width="13.7109375" style="127" customWidth="1"/>
    <col min="8710" max="8710" width="7.5703125" style="127" customWidth="1"/>
    <col min="8711" max="8711" width="16.28515625" style="127" customWidth="1"/>
    <col min="8712" max="8712" width="15" style="127" customWidth="1"/>
    <col min="8713" max="8713" width="12.7109375" style="127" customWidth="1"/>
    <col min="8714" max="8960" width="9.140625" style="127"/>
    <col min="8961" max="8961" width="44.5703125" style="127" customWidth="1"/>
    <col min="8962" max="8962" width="6.28515625" style="127" customWidth="1"/>
    <col min="8963" max="8964" width="8.85546875" style="127" customWidth="1"/>
    <col min="8965" max="8965" width="13.7109375" style="127" customWidth="1"/>
    <col min="8966" max="8966" width="7.5703125" style="127" customWidth="1"/>
    <col min="8967" max="8967" width="16.28515625" style="127" customWidth="1"/>
    <col min="8968" max="8968" width="15" style="127" customWidth="1"/>
    <col min="8969" max="8969" width="12.7109375" style="127" customWidth="1"/>
    <col min="8970" max="9216" width="9.140625" style="127"/>
    <col min="9217" max="9217" width="44.5703125" style="127" customWidth="1"/>
    <col min="9218" max="9218" width="6.28515625" style="127" customWidth="1"/>
    <col min="9219" max="9220" width="8.85546875" style="127" customWidth="1"/>
    <col min="9221" max="9221" width="13.7109375" style="127" customWidth="1"/>
    <col min="9222" max="9222" width="7.5703125" style="127" customWidth="1"/>
    <col min="9223" max="9223" width="16.28515625" style="127" customWidth="1"/>
    <col min="9224" max="9224" width="15" style="127" customWidth="1"/>
    <col min="9225" max="9225" width="12.7109375" style="127" customWidth="1"/>
    <col min="9226" max="9472" width="9.140625" style="127"/>
    <col min="9473" max="9473" width="44.5703125" style="127" customWidth="1"/>
    <col min="9474" max="9474" width="6.28515625" style="127" customWidth="1"/>
    <col min="9475" max="9476" width="8.85546875" style="127" customWidth="1"/>
    <col min="9477" max="9477" width="13.7109375" style="127" customWidth="1"/>
    <col min="9478" max="9478" width="7.5703125" style="127" customWidth="1"/>
    <col min="9479" max="9479" width="16.28515625" style="127" customWidth="1"/>
    <col min="9480" max="9480" width="15" style="127" customWidth="1"/>
    <col min="9481" max="9481" width="12.7109375" style="127" customWidth="1"/>
    <col min="9482" max="9728" width="9.140625" style="127"/>
    <col min="9729" max="9729" width="44.5703125" style="127" customWidth="1"/>
    <col min="9730" max="9730" width="6.28515625" style="127" customWidth="1"/>
    <col min="9731" max="9732" width="8.85546875" style="127" customWidth="1"/>
    <col min="9733" max="9733" width="13.7109375" style="127" customWidth="1"/>
    <col min="9734" max="9734" width="7.5703125" style="127" customWidth="1"/>
    <col min="9735" max="9735" width="16.28515625" style="127" customWidth="1"/>
    <col min="9736" max="9736" width="15" style="127" customWidth="1"/>
    <col min="9737" max="9737" width="12.7109375" style="127" customWidth="1"/>
    <col min="9738" max="9984" width="9.140625" style="127"/>
    <col min="9985" max="9985" width="44.5703125" style="127" customWidth="1"/>
    <col min="9986" max="9986" width="6.28515625" style="127" customWidth="1"/>
    <col min="9987" max="9988" width="8.85546875" style="127" customWidth="1"/>
    <col min="9989" max="9989" width="13.7109375" style="127" customWidth="1"/>
    <col min="9990" max="9990" width="7.5703125" style="127" customWidth="1"/>
    <col min="9991" max="9991" width="16.28515625" style="127" customWidth="1"/>
    <col min="9992" max="9992" width="15" style="127" customWidth="1"/>
    <col min="9993" max="9993" width="12.7109375" style="127" customWidth="1"/>
    <col min="9994" max="10240" width="9.140625" style="127"/>
    <col min="10241" max="10241" width="44.5703125" style="127" customWidth="1"/>
    <col min="10242" max="10242" width="6.28515625" style="127" customWidth="1"/>
    <col min="10243" max="10244" width="8.85546875" style="127" customWidth="1"/>
    <col min="10245" max="10245" width="13.7109375" style="127" customWidth="1"/>
    <col min="10246" max="10246" width="7.5703125" style="127" customWidth="1"/>
    <col min="10247" max="10247" width="16.28515625" style="127" customWidth="1"/>
    <col min="10248" max="10248" width="15" style="127" customWidth="1"/>
    <col min="10249" max="10249" width="12.7109375" style="127" customWidth="1"/>
    <col min="10250" max="10496" width="9.140625" style="127"/>
    <col min="10497" max="10497" width="44.5703125" style="127" customWidth="1"/>
    <col min="10498" max="10498" width="6.28515625" style="127" customWidth="1"/>
    <col min="10499" max="10500" width="8.85546875" style="127" customWidth="1"/>
    <col min="10501" max="10501" width="13.7109375" style="127" customWidth="1"/>
    <col min="10502" max="10502" width="7.5703125" style="127" customWidth="1"/>
    <col min="10503" max="10503" width="16.28515625" style="127" customWidth="1"/>
    <col min="10504" max="10504" width="15" style="127" customWidth="1"/>
    <col min="10505" max="10505" width="12.7109375" style="127" customWidth="1"/>
    <col min="10506" max="10752" width="9.140625" style="127"/>
    <col min="10753" max="10753" width="44.5703125" style="127" customWidth="1"/>
    <col min="10754" max="10754" width="6.28515625" style="127" customWidth="1"/>
    <col min="10755" max="10756" width="8.85546875" style="127" customWidth="1"/>
    <col min="10757" max="10757" width="13.7109375" style="127" customWidth="1"/>
    <col min="10758" max="10758" width="7.5703125" style="127" customWidth="1"/>
    <col min="10759" max="10759" width="16.28515625" style="127" customWidth="1"/>
    <col min="10760" max="10760" width="15" style="127" customWidth="1"/>
    <col min="10761" max="10761" width="12.7109375" style="127" customWidth="1"/>
    <col min="10762" max="11008" width="9.140625" style="127"/>
    <col min="11009" max="11009" width="44.5703125" style="127" customWidth="1"/>
    <col min="11010" max="11010" width="6.28515625" style="127" customWidth="1"/>
    <col min="11011" max="11012" width="8.85546875" style="127" customWidth="1"/>
    <col min="11013" max="11013" width="13.7109375" style="127" customWidth="1"/>
    <col min="11014" max="11014" width="7.5703125" style="127" customWidth="1"/>
    <col min="11015" max="11015" width="16.28515625" style="127" customWidth="1"/>
    <col min="11016" max="11016" width="15" style="127" customWidth="1"/>
    <col min="11017" max="11017" width="12.7109375" style="127" customWidth="1"/>
    <col min="11018" max="11264" width="9.140625" style="127"/>
    <col min="11265" max="11265" width="44.5703125" style="127" customWidth="1"/>
    <col min="11266" max="11266" width="6.28515625" style="127" customWidth="1"/>
    <col min="11267" max="11268" width="8.85546875" style="127" customWidth="1"/>
    <col min="11269" max="11269" width="13.7109375" style="127" customWidth="1"/>
    <col min="11270" max="11270" width="7.5703125" style="127" customWidth="1"/>
    <col min="11271" max="11271" width="16.28515625" style="127" customWidth="1"/>
    <col min="11272" max="11272" width="15" style="127" customWidth="1"/>
    <col min="11273" max="11273" width="12.7109375" style="127" customWidth="1"/>
    <col min="11274" max="11520" width="9.140625" style="127"/>
    <col min="11521" max="11521" width="44.5703125" style="127" customWidth="1"/>
    <col min="11522" max="11522" width="6.28515625" style="127" customWidth="1"/>
    <col min="11523" max="11524" width="8.85546875" style="127" customWidth="1"/>
    <col min="11525" max="11525" width="13.7109375" style="127" customWidth="1"/>
    <col min="11526" max="11526" width="7.5703125" style="127" customWidth="1"/>
    <col min="11527" max="11527" width="16.28515625" style="127" customWidth="1"/>
    <col min="11528" max="11528" width="15" style="127" customWidth="1"/>
    <col min="11529" max="11529" width="12.7109375" style="127" customWidth="1"/>
    <col min="11530" max="11776" width="9.140625" style="127"/>
    <col min="11777" max="11777" width="44.5703125" style="127" customWidth="1"/>
    <col min="11778" max="11778" width="6.28515625" style="127" customWidth="1"/>
    <col min="11779" max="11780" width="8.85546875" style="127" customWidth="1"/>
    <col min="11781" max="11781" width="13.7109375" style="127" customWidth="1"/>
    <col min="11782" max="11782" width="7.5703125" style="127" customWidth="1"/>
    <col min="11783" max="11783" width="16.28515625" style="127" customWidth="1"/>
    <col min="11784" max="11784" width="15" style="127" customWidth="1"/>
    <col min="11785" max="11785" width="12.7109375" style="127" customWidth="1"/>
    <col min="11786" max="12032" width="9.140625" style="127"/>
    <col min="12033" max="12033" width="44.5703125" style="127" customWidth="1"/>
    <col min="12034" max="12034" width="6.28515625" style="127" customWidth="1"/>
    <col min="12035" max="12036" width="8.85546875" style="127" customWidth="1"/>
    <col min="12037" max="12037" width="13.7109375" style="127" customWidth="1"/>
    <col min="12038" max="12038" width="7.5703125" style="127" customWidth="1"/>
    <col min="12039" max="12039" width="16.28515625" style="127" customWidth="1"/>
    <col min="12040" max="12040" width="15" style="127" customWidth="1"/>
    <col min="12041" max="12041" width="12.7109375" style="127" customWidth="1"/>
    <col min="12042" max="12288" width="9.140625" style="127"/>
    <col min="12289" max="12289" width="44.5703125" style="127" customWidth="1"/>
    <col min="12290" max="12290" width="6.28515625" style="127" customWidth="1"/>
    <col min="12291" max="12292" width="8.85546875" style="127" customWidth="1"/>
    <col min="12293" max="12293" width="13.7109375" style="127" customWidth="1"/>
    <col min="12294" max="12294" width="7.5703125" style="127" customWidth="1"/>
    <col min="12295" max="12295" width="16.28515625" style="127" customWidth="1"/>
    <col min="12296" max="12296" width="15" style="127" customWidth="1"/>
    <col min="12297" max="12297" width="12.7109375" style="127" customWidth="1"/>
    <col min="12298" max="12544" width="9.140625" style="127"/>
    <col min="12545" max="12545" width="44.5703125" style="127" customWidth="1"/>
    <col min="12546" max="12546" width="6.28515625" style="127" customWidth="1"/>
    <col min="12547" max="12548" width="8.85546875" style="127" customWidth="1"/>
    <col min="12549" max="12549" width="13.7109375" style="127" customWidth="1"/>
    <col min="12550" max="12550" width="7.5703125" style="127" customWidth="1"/>
    <col min="12551" max="12551" width="16.28515625" style="127" customWidth="1"/>
    <col min="12552" max="12552" width="15" style="127" customWidth="1"/>
    <col min="12553" max="12553" width="12.7109375" style="127" customWidth="1"/>
    <col min="12554" max="12800" width="9.140625" style="127"/>
    <col min="12801" max="12801" width="44.5703125" style="127" customWidth="1"/>
    <col min="12802" max="12802" width="6.28515625" style="127" customWidth="1"/>
    <col min="12803" max="12804" width="8.85546875" style="127" customWidth="1"/>
    <col min="12805" max="12805" width="13.7109375" style="127" customWidth="1"/>
    <col min="12806" max="12806" width="7.5703125" style="127" customWidth="1"/>
    <col min="12807" max="12807" width="16.28515625" style="127" customWidth="1"/>
    <col min="12808" max="12808" width="15" style="127" customWidth="1"/>
    <col min="12809" max="12809" width="12.7109375" style="127" customWidth="1"/>
    <col min="12810" max="13056" width="9.140625" style="127"/>
    <col min="13057" max="13057" width="44.5703125" style="127" customWidth="1"/>
    <col min="13058" max="13058" width="6.28515625" style="127" customWidth="1"/>
    <col min="13059" max="13060" width="8.85546875" style="127" customWidth="1"/>
    <col min="13061" max="13061" width="13.7109375" style="127" customWidth="1"/>
    <col min="13062" max="13062" width="7.5703125" style="127" customWidth="1"/>
    <col min="13063" max="13063" width="16.28515625" style="127" customWidth="1"/>
    <col min="13064" max="13064" width="15" style="127" customWidth="1"/>
    <col min="13065" max="13065" width="12.7109375" style="127" customWidth="1"/>
    <col min="13066" max="13312" width="9.140625" style="127"/>
    <col min="13313" max="13313" width="44.5703125" style="127" customWidth="1"/>
    <col min="13314" max="13314" width="6.28515625" style="127" customWidth="1"/>
    <col min="13315" max="13316" width="8.85546875" style="127" customWidth="1"/>
    <col min="13317" max="13317" width="13.7109375" style="127" customWidth="1"/>
    <col min="13318" max="13318" width="7.5703125" style="127" customWidth="1"/>
    <col min="13319" max="13319" width="16.28515625" style="127" customWidth="1"/>
    <col min="13320" max="13320" width="15" style="127" customWidth="1"/>
    <col min="13321" max="13321" width="12.7109375" style="127" customWidth="1"/>
    <col min="13322" max="13568" width="9.140625" style="127"/>
    <col min="13569" max="13569" width="44.5703125" style="127" customWidth="1"/>
    <col min="13570" max="13570" width="6.28515625" style="127" customWidth="1"/>
    <col min="13571" max="13572" width="8.85546875" style="127" customWidth="1"/>
    <col min="13573" max="13573" width="13.7109375" style="127" customWidth="1"/>
    <col min="13574" max="13574" width="7.5703125" style="127" customWidth="1"/>
    <col min="13575" max="13575" width="16.28515625" style="127" customWidth="1"/>
    <col min="13576" max="13576" width="15" style="127" customWidth="1"/>
    <col min="13577" max="13577" width="12.7109375" style="127" customWidth="1"/>
    <col min="13578" max="13824" width="9.140625" style="127"/>
    <col min="13825" max="13825" width="44.5703125" style="127" customWidth="1"/>
    <col min="13826" max="13826" width="6.28515625" style="127" customWidth="1"/>
    <col min="13827" max="13828" width="8.85546875" style="127" customWidth="1"/>
    <col min="13829" max="13829" width="13.7109375" style="127" customWidth="1"/>
    <col min="13830" max="13830" width="7.5703125" style="127" customWidth="1"/>
    <col min="13831" max="13831" width="16.28515625" style="127" customWidth="1"/>
    <col min="13832" max="13832" width="15" style="127" customWidth="1"/>
    <col min="13833" max="13833" width="12.7109375" style="127" customWidth="1"/>
    <col min="13834" max="14080" width="9.140625" style="127"/>
    <col min="14081" max="14081" width="44.5703125" style="127" customWidth="1"/>
    <col min="14082" max="14082" width="6.28515625" style="127" customWidth="1"/>
    <col min="14083" max="14084" width="8.85546875" style="127" customWidth="1"/>
    <col min="14085" max="14085" width="13.7109375" style="127" customWidth="1"/>
    <col min="14086" max="14086" width="7.5703125" style="127" customWidth="1"/>
    <col min="14087" max="14087" width="16.28515625" style="127" customWidth="1"/>
    <col min="14088" max="14088" width="15" style="127" customWidth="1"/>
    <col min="14089" max="14089" width="12.7109375" style="127" customWidth="1"/>
    <col min="14090" max="14336" width="9.140625" style="127"/>
    <col min="14337" max="14337" width="44.5703125" style="127" customWidth="1"/>
    <col min="14338" max="14338" width="6.28515625" style="127" customWidth="1"/>
    <col min="14339" max="14340" width="8.85546875" style="127" customWidth="1"/>
    <col min="14341" max="14341" width="13.7109375" style="127" customWidth="1"/>
    <col min="14342" max="14342" width="7.5703125" style="127" customWidth="1"/>
    <col min="14343" max="14343" width="16.28515625" style="127" customWidth="1"/>
    <col min="14344" max="14344" width="15" style="127" customWidth="1"/>
    <col min="14345" max="14345" width="12.7109375" style="127" customWidth="1"/>
    <col min="14346" max="14592" width="9.140625" style="127"/>
    <col min="14593" max="14593" width="44.5703125" style="127" customWidth="1"/>
    <col min="14594" max="14594" width="6.28515625" style="127" customWidth="1"/>
    <col min="14595" max="14596" width="8.85546875" style="127" customWidth="1"/>
    <col min="14597" max="14597" width="13.7109375" style="127" customWidth="1"/>
    <col min="14598" max="14598" width="7.5703125" style="127" customWidth="1"/>
    <col min="14599" max="14599" width="16.28515625" style="127" customWidth="1"/>
    <col min="14600" max="14600" width="15" style="127" customWidth="1"/>
    <col min="14601" max="14601" width="12.7109375" style="127" customWidth="1"/>
    <col min="14602" max="14848" width="9.140625" style="127"/>
    <col min="14849" max="14849" width="44.5703125" style="127" customWidth="1"/>
    <col min="14850" max="14850" width="6.28515625" style="127" customWidth="1"/>
    <col min="14851" max="14852" width="8.85546875" style="127" customWidth="1"/>
    <col min="14853" max="14853" width="13.7109375" style="127" customWidth="1"/>
    <col min="14854" max="14854" width="7.5703125" style="127" customWidth="1"/>
    <col min="14855" max="14855" width="16.28515625" style="127" customWidth="1"/>
    <col min="14856" max="14856" width="15" style="127" customWidth="1"/>
    <col min="14857" max="14857" width="12.7109375" style="127" customWidth="1"/>
    <col min="14858" max="15104" width="9.140625" style="127"/>
    <col min="15105" max="15105" width="44.5703125" style="127" customWidth="1"/>
    <col min="15106" max="15106" width="6.28515625" style="127" customWidth="1"/>
    <col min="15107" max="15108" width="8.85546875" style="127" customWidth="1"/>
    <col min="15109" max="15109" width="13.7109375" style="127" customWidth="1"/>
    <col min="15110" max="15110" width="7.5703125" style="127" customWidth="1"/>
    <col min="15111" max="15111" width="16.28515625" style="127" customWidth="1"/>
    <col min="15112" max="15112" width="15" style="127" customWidth="1"/>
    <col min="15113" max="15113" width="12.7109375" style="127" customWidth="1"/>
    <col min="15114" max="15360" width="9.140625" style="127"/>
    <col min="15361" max="15361" width="44.5703125" style="127" customWidth="1"/>
    <col min="15362" max="15362" width="6.28515625" style="127" customWidth="1"/>
    <col min="15363" max="15364" width="8.85546875" style="127" customWidth="1"/>
    <col min="15365" max="15365" width="13.7109375" style="127" customWidth="1"/>
    <col min="15366" max="15366" width="7.5703125" style="127" customWidth="1"/>
    <col min="15367" max="15367" width="16.28515625" style="127" customWidth="1"/>
    <col min="15368" max="15368" width="15" style="127" customWidth="1"/>
    <col min="15369" max="15369" width="12.7109375" style="127" customWidth="1"/>
    <col min="15370" max="15616" width="9.140625" style="127"/>
    <col min="15617" max="15617" width="44.5703125" style="127" customWidth="1"/>
    <col min="15618" max="15618" width="6.28515625" style="127" customWidth="1"/>
    <col min="15619" max="15620" width="8.85546875" style="127" customWidth="1"/>
    <col min="15621" max="15621" width="13.7109375" style="127" customWidth="1"/>
    <col min="15622" max="15622" width="7.5703125" style="127" customWidth="1"/>
    <col min="15623" max="15623" width="16.28515625" style="127" customWidth="1"/>
    <col min="15624" max="15624" width="15" style="127" customWidth="1"/>
    <col min="15625" max="15625" width="12.7109375" style="127" customWidth="1"/>
    <col min="15626" max="15872" width="9.140625" style="127"/>
    <col min="15873" max="15873" width="44.5703125" style="127" customWidth="1"/>
    <col min="15874" max="15874" width="6.28515625" style="127" customWidth="1"/>
    <col min="15875" max="15876" width="8.85546875" style="127" customWidth="1"/>
    <col min="15877" max="15877" width="13.7109375" style="127" customWidth="1"/>
    <col min="15878" max="15878" width="7.5703125" style="127" customWidth="1"/>
    <col min="15879" max="15879" width="16.28515625" style="127" customWidth="1"/>
    <col min="15880" max="15880" width="15" style="127" customWidth="1"/>
    <col min="15881" max="15881" width="12.7109375" style="127" customWidth="1"/>
    <col min="15882" max="16128" width="9.140625" style="127"/>
    <col min="16129" max="16129" width="44.5703125" style="127" customWidth="1"/>
    <col min="16130" max="16130" width="6.28515625" style="127" customWidth="1"/>
    <col min="16131" max="16132" width="8.85546875" style="127" customWidth="1"/>
    <col min="16133" max="16133" width="13.7109375" style="127" customWidth="1"/>
    <col min="16134" max="16134" width="7.5703125" style="127" customWidth="1"/>
    <col min="16135" max="16135" width="16.28515625" style="127" customWidth="1"/>
    <col min="16136" max="16136" width="15" style="127" customWidth="1"/>
    <col min="16137" max="16137" width="12.7109375" style="127" customWidth="1"/>
    <col min="16138" max="16384" width="9.140625" style="127"/>
  </cols>
  <sheetData>
    <row r="1" spans="1:8" ht="15.75">
      <c r="C1" s="293" t="s">
        <v>589</v>
      </c>
      <c r="D1" s="293"/>
      <c r="E1" s="293"/>
      <c r="F1" s="293"/>
      <c r="G1" s="293"/>
    </row>
    <row r="2" spans="1:8" ht="15.75">
      <c r="C2" s="293" t="s">
        <v>808</v>
      </c>
      <c r="D2" s="293"/>
      <c r="E2" s="293"/>
      <c r="F2" s="293"/>
      <c r="G2" s="293"/>
      <c r="H2" s="266"/>
    </row>
    <row r="3" spans="1:8" ht="15.75">
      <c r="C3" s="293" t="s">
        <v>270</v>
      </c>
      <c r="D3" s="293"/>
      <c r="E3" s="293"/>
      <c r="F3" s="293"/>
      <c r="G3" s="293"/>
    </row>
    <row r="4" spans="1:8" ht="15.75">
      <c r="C4" s="267"/>
      <c r="D4" s="267"/>
      <c r="E4" s="295" t="s">
        <v>814</v>
      </c>
      <c r="F4" s="296"/>
      <c r="G4" s="296"/>
    </row>
    <row r="6" spans="1:8" s="132" customFormat="1" ht="11.25" customHeight="1">
      <c r="A6" s="130"/>
      <c r="B6" s="131"/>
      <c r="C6" s="128"/>
      <c r="D6" s="128"/>
      <c r="E6" s="133"/>
      <c r="F6" s="134"/>
      <c r="G6" s="134"/>
    </row>
    <row r="7" spans="1:8" s="132" customFormat="1" ht="15.75">
      <c r="A7" s="301" t="s">
        <v>590</v>
      </c>
      <c r="B7" s="301"/>
      <c r="C7" s="301"/>
      <c r="D7" s="301"/>
      <c r="E7" s="301"/>
      <c r="F7" s="301"/>
      <c r="G7" s="301"/>
    </row>
    <row r="8" spans="1:8" s="132" customFormat="1" ht="16.5" customHeight="1">
      <c r="A8" s="300" t="s">
        <v>591</v>
      </c>
      <c r="B8" s="300"/>
      <c r="C8" s="300"/>
      <c r="D8" s="300"/>
      <c r="E8" s="300"/>
      <c r="F8" s="300"/>
      <c r="G8" s="300"/>
    </row>
    <row r="9" spans="1:8" s="132" customFormat="1" ht="9" customHeight="1">
      <c r="A9" s="135"/>
      <c r="B9" s="252"/>
      <c r="C9" s="252"/>
      <c r="D9" s="252"/>
      <c r="E9" s="252"/>
      <c r="F9" s="252"/>
      <c r="G9" s="252"/>
    </row>
    <row r="10" spans="1:8" s="132" customFormat="1" ht="15.75" customHeight="1">
      <c r="A10" s="130"/>
      <c r="B10" s="131"/>
      <c r="C10" s="134"/>
      <c r="D10" s="134"/>
      <c r="E10" s="134"/>
      <c r="F10" s="134"/>
      <c r="G10" s="137" t="s">
        <v>273</v>
      </c>
    </row>
    <row r="11" spans="1:8" s="140" customFormat="1" ht="45">
      <c r="A11" s="253" t="s">
        <v>274</v>
      </c>
      <c r="B11" s="254" t="s">
        <v>592</v>
      </c>
      <c r="C11" s="253" t="s">
        <v>275</v>
      </c>
      <c r="D11" s="253" t="s">
        <v>276</v>
      </c>
      <c r="E11" s="253" t="s">
        <v>277</v>
      </c>
      <c r="F11" s="253" t="s">
        <v>278</v>
      </c>
      <c r="G11" s="139" t="s">
        <v>213</v>
      </c>
    </row>
    <row r="12" spans="1:8" s="140" customFormat="1">
      <c r="A12" s="253">
        <v>1</v>
      </c>
      <c r="B12" s="141">
        <v>2</v>
      </c>
      <c r="C12" s="253">
        <v>3</v>
      </c>
      <c r="D12" s="253">
        <v>4</v>
      </c>
      <c r="E12" s="253">
        <v>5</v>
      </c>
      <c r="F12" s="253">
        <v>6</v>
      </c>
      <c r="G12" s="253">
        <v>7</v>
      </c>
    </row>
    <row r="13" spans="1:8" ht="36.200000000000003" customHeight="1">
      <c r="A13" s="142" t="s">
        <v>593</v>
      </c>
      <c r="B13" s="141" t="s">
        <v>18</v>
      </c>
      <c r="C13" s="143" t="s">
        <v>280</v>
      </c>
      <c r="D13" s="143" t="s">
        <v>281</v>
      </c>
      <c r="E13" s="143" t="s">
        <v>282</v>
      </c>
      <c r="F13" s="143" t="s">
        <v>195</v>
      </c>
      <c r="G13" s="144">
        <f>G14+G114+G121+G152+G186+G198+G205+G212+G218+G225</f>
        <v>84258.670000000013</v>
      </c>
    </row>
    <row r="14" spans="1:8" ht="19.5" customHeight="1">
      <c r="A14" s="142" t="s">
        <v>279</v>
      </c>
      <c r="B14" s="141" t="s">
        <v>18</v>
      </c>
      <c r="C14" s="143" t="s">
        <v>280</v>
      </c>
      <c r="D14" s="143" t="s">
        <v>281</v>
      </c>
      <c r="E14" s="143" t="s">
        <v>282</v>
      </c>
      <c r="F14" s="143" t="s">
        <v>195</v>
      </c>
      <c r="G14" s="144">
        <f>G15+G21+G30+G36+G42</f>
        <v>45046.04</v>
      </c>
    </row>
    <row r="15" spans="1:8" ht="31.5" customHeight="1">
      <c r="A15" s="145" t="s">
        <v>283</v>
      </c>
      <c r="B15" s="141" t="s">
        <v>18</v>
      </c>
      <c r="C15" s="143" t="s">
        <v>280</v>
      </c>
      <c r="D15" s="143" t="s">
        <v>284</v>
      </c>
      <c r="E15" s="143" t="s">
        <v>282</v>
      </c>
      <c r="F15" s="143" t="s">
        <v>195</v>
      </c>
      <c r="G15" s="146">
        <f>G16</f>
        <v>1741.61</v>
      </c>
    </row>
    <row r="16" spans="1:8" ht="31.5" customHeight="1">
      <c r="A16" s="145" t="s">
        <v>285</v>
      </c>
      <c r="B16" s="141" t="s">
        <v>18</v>
      </c>
      <c r="C16" s="143" t="s">
        <v>280</v>
      </c>
      <c r="D16" s="143" t="s">
        <v>284</v>
      </c>
      <c r="E16" s="143" t="s">
        <v>286</v>
      </c>
      <c r="F16" s="143" t="s">
        <v>195</v>
      </c>
      <c r="G16" s="147">
        <f>G17</f>
        <v>1741.61</v>
      </c>
    </row>
    <row r="17" spans="1:8" ht="53.25" customHeight="1">
      <c r="A17" s="145" t="s">
        <v>287</v>
      </c>
      <c r="B17" s="141" t="s">
        <v>18</v>
      </c>
      <c r="C17" s="143" t="s">
        <v>280</v>
      </c>
      <c r="D17" s="143" t="s">
        <v>284</v>
      </c>
      <c r="E17" s="143" t="s">
        <v>288</v>
      </c>
      <c r="F17" s="143" t="s">
        <v>195</v>
      </c>
      <c r="G17" s="147">
        <f>G18</f>
        <v>1741.61</v>
      </c>
    </row>
    <row r="18" spans="1:8">
      <c r="A18" s="148" t="s">
        <v>289</v>
      </c>
      <c r="B18" s="141" t="s">
        <v>18</v>
      </c>
      <c r="C18" s="143" t="s">
        <v>280</v>
      </c>
      <c r="D18" s="143" t="s">
        <v>284</v>
      </c>
      <c r="E18" s="143" t="s">
        <v>290</v>
      </c>
      <c r="F18" s="143" t="s">
        <v>195</v>
      </c>
      <c r="G18" s="146">
        <f>G19</f>
        <v>1741.61</v>
      </c>
    </row>
    <row r="19" spans="1:8" ht="60">
      <c r="A19" s="142" t="s">
        <v>291</v>
      </c>
      <c r="B19" s="141" t="s">
        <v>18</v>
      </c>
      <c r="C19" s="143" t="s">
        <v>280</v>
      </c>
      <c r="D19" s="143" t="s">
        <v>284</v>
      </c>
      <c r="E19" s="143" t="s">
        <v>290</v>
      </c>
      <c r="F19" s="143" t="s">
        <v>126</v>
      </c>
      <c r="G19" s="146">
        <f>G20</f>
        <v>1741.61</v>
      </c>
    </row>
    <row r="20" spans="1:8" ht="30">
      <c r="A20" s="142" t="s">
        <v>292</v>
      </c>
      <c r="B20" s="141" t="s">
        <v>18</v>
      </c>
      <c r="C20" s="143" t="s">
        <v>280</v>
      </c>
      <c r="D20" s="143" t="s">
        <v>284</v>
      </c>
      <c r="E20" s="143" t="s">
        <v>290</v>
      </c>
      <c r="F20" s="143" t="s">
        <v>293</v>
      </c>
      <c r="G20" s="146">
        <v>1741.61</v>
      </c>
    </row>
    <row r="21" spans="1:8" ht="68.25" customHeight="1">
      <c r="A21" s="142" t="s">
        <v>294</v>
      </c>
      <c r="B21" s="141" t="s">
        <v>18</v>
      </c>
      <c r="C21" s="143" t="s">
        <v>280</v>
      </c>
      <c r="D21" s="143" t="s">
        <v>295</v>
      </c>
      <c r="E21" s="143" t="s">
        <v>282</v>
      </c>
      <c r="F21" s="143" t="s">
        <v>195</v>
      </c>
      <c r="G21" s="149">
        <f>G22</f>
        <v>2799.44</v>
      </c>
      <c r="H21" s="150"/>
    </row>
    <row r="22" spans="1:8" ht="40.5" customHeight="1">
      <c r="A22" s="145" t="s">
        <v>285</v>
      </c>
      <c r="B22" s="141" t="s">
        <v>18</v>
      </c>
      <c r="C22" s="143" t="s">
        <v>280</v>
      </c>
      <c r="D22" s="143" t="s">
        <v>295</v>
      </c>
      <c r="E22" s="143" t="s">
        <v>286</v>
      </c>
      <c r="F22" s="143" t="s">
        <v>195</v>
      </c>
      <c r="G22" s="147">
        <f>G23</f>
        <v>2799.44</v>
      </c>
      <c r="H22" s="150"/>
    </row>
    <row r="23" spans="1:8" ht="50.25" customHeight="1">
      <c r="A23" s="145" t="s">
        <v>287</v>
      </c>
      <c r="B23" s="141" t="s">
        <v>18</v>
      </c>
      <c r="C23" s="143" t="s">
        <v>280</v>
      </c>
      <c r="D23" s="143" t="s">
        <v>295</v>
      </c>
      <c r="E23" s="143" t="s">
        <v>288</v>
      </c>
      <c r="F23" s="143" t="s">
        <v>195</v>
      </c>
      <c r="G23" s="147">
        <f>G24+G27</f>
        <v>2799.44</v>
      </c>
      <c r="H23" s="150"/>
    </row>
    <row r="24" spans="1:8" ht="39.75" customHeight="1">
      <c r="A24" s="151" t="s">
        <v>296</v>
      </c>
      <c r="B24" s="141" t="s">
        <v>18</v>
      </c>
      <c r="C24" s="143" t="s">
        <v>280</v>
      </c>
      <c r="D24" s="143" t="s">
        <v>295</v>
      </c>
      <c r="E24" s="143" t="s">
        <v>297</v>
      </c>
      <c r="F24" s="152" t="s">
        <v>195</v>
      </c>
      <c r="G24" s="149">
        <f>G25</f>
        <v>1586.04</v>
      </c>
      <c r="H24" s="150"/>
    </row>
    <row r="25" spans="1:8" ht="67.5" customHeight="1">
      <c r="A25" s="142" t="s">
        <v>291</v>
      </c>
      <c r="B25" s="141" t="s">
        <v>18</v>
      </c>
      <c r="C25" s="143" t="s">
        <v>280</v>
      </c>
      <c r="D25" s="143" t="s">
        <v>295</v>
      </c>
      <c r="E25" s="143" t="s">
        <v>297</v>
      </c>
      <c r="F25" s="152" t="s">
        <v>126</v>
      </c>
      <c r="G25" s="149">
        <f>G26</f>
        <v>1586.04</v>
      </c>
      <c r="H25" s="150"/>
    </row>
    <row r="26" spans="1:8" ht="33.75" customHeight="1">
      <c r="A26" s="142" t="s">
        <v>298</v>
      </c>
      <c r="B26" s="141" t="s">
        <v>18</v>
      </c>
      <c r="C26" s="143" t="s">
        <v>280</v>
      </c>
      <c r="D26" s="143" t="s">
        <v>295</v>
      </c>
      <c r="E26" s="143" t="s">
        <v>297</v>
      </c>
      <c r="F26" s="152" t="s">
        <v>293</v>
      </c>
      <c r="G26" s="149">
        <v>1586.04</v>
      </c>
      <c r="H26" s="150"/>
    </row>
    <row r="27" spans="1:8" ht="56.25" customHeight="1">
      <c r="A27" s="151" t="s">
        <v>299</v>
      </c>
      <c r="B27" s="141" t="s">
        <v>18</v>
      </c>
      <c r="C27" s="143" t="s">
        <v>280</v>
      </c>
      <c r="D27" s="143" t="s">
        <v>295</v>
      </c>
      <c r="E27" s="143" t="s">
        <v>300</v>
      </c>
      <c r="F27" s="152" t="s">
        <v>195</v>
      </c>
      <c r="G27" s="149">
        <f>G28</f>
        <v>1213.4000000000001</v>
      </c>
      <c r="H27" s="150"/>
    </row>
    <row r="28" spans="1:8" ht="67.5" customHeight="1">
      <c r="A28" s="142" t="s">
        <v>291</v>
      </c>
      <c r="B28" s="141" t="s">
        <v>18</v>
      </c>
      <c r="C28" s="143" t="s">
        <v>280</v>
      </c>
      <c r="D28" s="143" t="s">
        <v>295</v>
      </c>
      <c r="E28" s="143" t="s">
        <v>300</v>
      </c>
      <c r="F28" s="152" t="s">
        <v>126</v>
      </c>
      <c r="G28" s="149">
        <f>G29</f>
        <v>1213.4000000000001</v>
      </c>
      <c r="H28" s="150"/>
    </row>
    <row r="29" spans="1:8" ht="30">
      <c r="A29" s="142" t="s">
        <v>298</v>
      </c>
      <c r="B29" s="141" t="s">
        <v>18</v>
      </c>
      <c r="C29" s="143" t="s">
        <v>280</v>
      </c>
      <c r="D29" s="143" t="s">
        <v>295</v>
      </c>
      <c r="E29" s="143" t="s">
        <v>300</v>
      </c>
      <c r="F29" s="152" t="s">
        <v>293</v>
      </c>
      <c r="G29" s="149">
        <v>1213.4000000000001</v>
      </c>
      <c r="H29" s="150"/>
    </row>
    <row r="30" spans="1:8" ht="78.75" customHeight="1" outlineLevel="1">
      <c r="A30" s="142" t="s">
        <v>301</v>
      </c>
      <c r="B30" s="141" t="s">
        <v>18</v>
      </c>
      <c r="C30" s="143" t="s">
        <v>280</v>
      </c>
      <c r="D30" s="143" t="s">
        <v>302</v>
      </c>
      <c r="E30" s="143" t="s">
        <v>282</v>
      </c>
      <c r="F30" s="143" t="s">
        <v>195</v>
      </c>
      <c r="G30" s="149">
        <f>G31</f>
        <v>10841.52</v>
      </c>
    </row>
    <row r="31" spans="1:8" ht="35.25" customHeight="1" outlineLevel="2">
      <c r="A31" s="145" t="s">
        <v>285</v>
      </c>
      <c r="B31" s="141" t="s">
        <v>18</v>
      </c>
      <c r="C31" s="143" t="s">
        <v>280</v>
      </c>
      <c r="D31" s="143" t="s">
        <v>302</v>
      </c>
      <c r="E31" s="143" t="s">
        <v>286</v>
      </c>
      <c r="F31" s="143" t="s">
        <v>195</v>
      </c>
      <c r="G31" s="147">
        <f>G32</f>
        <v>10841.52</v>
      </c>
    </row>
    <row r="32" spans="1:8" ht="51.75" customHeight="1" outlineLevel="2">
      <c r="A32" s="145" t="s">
        <v>287</v>
      </c>
      <c r="B32" s="141" t="s">
        <v>18</v>
      </c>
      <c r="C32" s="143" t="s">
        <v>280</v>
      </c>
      <c r="D32" s="143" t="s">
        <v>302</v>
      </c>
      <c r="E32" s="143" t="s">
        <v>288</v>
      </c>
      <c r="F32" s="143" t="s">
        <v>195</v>
      </c>
      <c r="G32" s="147">
        <f>G33</f>
        <v>10841.52</v>
      </c>
    </row>
    <row r="33" spans="1:7" ht="54" customHeight="1" outlineLevel="3">
      <c r="A33" s="151" t="s">
        <v>299</v>
      </c>
      <c r="B33" s="141" t="s">
        <v>18</v>
      </c>
      <c r="C33" s="143" t="s">
        <v>280</v>
      </c>
      <c r="D33" s="143" t="s">
        <v>302</v>
      </c>
      <c r="E33" s="143" t="s">
        <v>300</v>
      </c>
      <c r="F33" s="152" t="s">
        <v>195</v>
      </c>
      <c r="G33" s="149">
        <f>G34</f>
        <v>10841.52</v>
      </c>
    </row>
    <row r="34" spans="1:7" ht="64.5" customHeight="1" outlineLevel="3">
      <c r="A34" s="142" t="s">
        <v>291</v>
      </c>
      <c r="B34" s="141" t="s">
        <v>18</v>
      </c>
      <c r="C34" s="143" t="s">
        <v>280</v>
      </c>
      <c r="D34" s="143" t="s">
        <v>302</v>
      </c>
      <c r="E34" s="143" t="s">
        <v>300</v>
      </c>
      <c r="F34" s="152" t="s">
        <v>126</v>
      </c>
      <c r="G34" s="149">
        <f>G35</f>
        <v>10841.52</v>
      </c>
    </row>
    <row r="35" spans="1:7" ht="30" outlineLevel="3">
      <c r="A35" s="142" t="s">
        <v>298</v>
      </c>
      <c r="B35" s="141" t="s">
        <v>18</v>
      </c>
      <c r="C35" s="143" t="s">
        <v>280</v>
      </c>
      <c r="D35" s="143" t="s">
        <v>302</v>
      </c>
      <c r="E35" s="143" t="s">
        <v>300</v>
      </c>
      <c r="F35" s="152" t="s">
        <v>293</v>
      </c>
      <c r="G35" s="149">
        <v>10841.52</v>
      </c>
    </row>
    <row r="36" spans="1:7" outlineLevel="5">
      <c r="A36" s="142" t="s">
        <v>314</v>
      </c>
      <c r="B36" s="141" t="s">
        <v>18</v>
      </c>
      <c r="C36" s="143" t="s">
        <v>280</v>
      </c>
      <c r="D36" s="143" t="s">
        <v>315</v>
      </c>
      <c r="E36" s="143" t="s">
        <v>282</v>
      </c>
      <c r="F36" s="143" t="s">
        <v>195</v>
      </c>
      <c r="G36" s="149">
        <f>G37</f>
        <v>100</v>
      </c>
    </row>
    <row r="37" spans="1:7" ht="41.25" customHeight="1" outlineLevel="5">
      <c r="A37" s="145" t="s">
        <v>305</v>
      </c>
      <c r="B37" s="141" t="s">
        <v>18</v>
      </c>
      <c r="C37" s="143" t="s">
        <v>280</v>
      </c>
      <c r="D37" s="143" t="s">
        <v>315</v>
      </c>
      <c r="E37" s="143" t="s">
        <v>286</v>
      </c>
      <c r="F37" s="153" t="s">
        <v>195</v>
      </c>
      <c r="G37" s="154">
        <f>G38</f>
        <v>100</v>
      </c>
    </row>
    <row r="38" spans="1:7" ht="53.25" customHeight="1" outlineLevel="5">
      <c r="A38" s="145" t="s">
        <v>287</v>
      </c>
      <c r="B38" s="141" t="s">
        <v>18</v>
      </c>
      <c r="C38" s="143" t="s">
        <v>280</v>
      </c>
      <c r="D38" s="143" t="s">
        <v>315</v>
      </c>
      <c r="E38" s="143" t="s">
        <v>288</v>
      </c>
      <c r="F38" s="143" t="s">
        <v>195</v>
      </c>
      <c r="G38" s="154">
        <f>G39</f>
        <v>100</v>
      </c>
    </row>
    <row r="39" spans="1:7" ht="38.25" customHeight="1" outlineLevel="1">
      <c r="A39" s="142" t="s">
        <v>316</v>
      </c>
      <c r="B39" s="141" t="s">
        <v>18</v>
      </c>
      <c r="C39" s="143" t="s">
        <v>280</v>
      </c>
      <c r="D39" s="143" t="s">
        <v>315</v>
      </c>
      <c r="E39" s="143" t="s">
        <v>317</v>
      </c>
      <c r="F39" s="152" t="s">
        <v>195</v>
      </c>
      <c r="G39" s="149">
        <f>G40</f>
        <v>100</v>
      </c>
    </row>
    <row r="40" spans="1:7" ht="21.75" customHeight="1" outlineLevel="1">
      <c r="A40" s="145" t="s">
        <v>310</v>
      </c>
      <c r="B40" s="141" t="s">
        <v>18</v>
      </c>
      <c r="C40" s="143" t="s">
        <v>280</v>
      </c>
      <c r="D40" s="143" t="s">
        <v>315</v>
      </c>
      <c r="E40" s="143" t="s">
        <v>317</v>
      </c>
      <c r="F40" s="143" t="s">
        <v>311</v>
      </c>
      <c r="G40" s="149">
        <f>G41</f>
        <v>100</v>
      </c>
    </row>
    <row r="41" spans="1:7" outlineLevel="2">
      <c r="A41" s="142" t="s">
        <v>318</v>
      </c>
      <c r="B41" s="141" t="s">
        <v>18</v>
      </c>
      <c r="C41" s="143" t="s">
        <v>280</v>
      </c>
      <c r="D41" s="143" t="s">
        <v>315</v>
      </c>
      <c r="E41" s="143" t="s">
        <v>317</v>
      </c>
      <c r="F41" s="152" t="s">
        <v>319</v>
      </c>
      <c r="G41" s="149">
        <v>100</v>
      </c>
    </row>
    <row r="42" spans="1:7" outlineLevel="3">
      <c r="A42" s="142" t="s">
        <v>320</v>
      </c>
      <c r="B42" s="141" t="s">
        <v>18</v>
      </c>
      <c r="C42" s="143" t="s">
        <v>280</v>
      </c>
      <c r="D42" s="143" t="s">
        <v>321</v>
      </c>
      <c r="E42" s="143" t="s">
        <v>282</v>
      </c>
      <c r="F42" s="143" t="s">
        <v>195</v>
      </c>
      <c r="G42" s="149">
        <f>G47+G51+G75+G43+G63</f>
        <v>29563.47</v>
      </c>
    </row>
    <row r="43" spans="1:7" ht="83.25" customHeight="1" outlineLevel="5">
      <c r="A43" s="142" t="s">
        <v>322</v>
      </c>
      <c r="B43" s="141" t="s">
        <v>18</v>
      </c>
      <c r="C43" s="143" t="s">
        <v>280</v>
      </c>
      <c r="D43" s="143" t="s">
        <v>321</v>
      </c>
      <c r="E43" s="143" t="s">
        <v>323</v>
      </c>
      <c r="F43" s="152" t="s">
        <v>195</v>
      </c>
      <c r="G43" s="149">
        <f>G44</f>
        <v>123</v>
      </c>
    </row>
    <row r="44" spans="1:7" ht="54" customHeight="1" outlineLevel="5">
      <c r="A44" s="142" t="s">
        <v>594</v>
      </c>
      <c r="B44" s="141" t="s">
        <v>18</v>
      </c>
      <c r="C44" s="143" t="s">
        <v>280</v>
      </c>
      <c r="D44" s="143" t="s">
        <v>321</v>
      </c>
      <c r="E44" s="143" t="s">
        <v>325</v>
      </c>
      <c r="F44" s="152" t="s">
        <v>195</v>
      </c>
      <c r="G44" s="149">
        <f>G45</f>
        <v>123</v>
      </c>
    </row>
    <row r="45" spans="1:7" ht="36.75" customHeight="1" outlineLevel="5">
      <c r="A45" s="142" t="s">
        <v>306</v>
      </c>
      <c r="B45" s="141" t="s">
        <v>18</v>
      </c>
      <c r="C45" s="143" t="s">
        <v>280</v>
      </c>
      <c r="D45" s="143" t="s">
        <v>321</v>
      </c>
      <c r="E45" s="143" t="s">
        <v>325</v>
      </c>
      <c r="F45" s="152" t="s">
        <v>307</v>
      </c>
      <c r="G45" s="149">
        <f>G46</f>
        <v>123</v>
      </c>
    </row>
    <row r="46" spans="1:7" ht="54.4" customHeight="1" outlineLevel="5">
      <c r="A46" s="142" t="s">
        <v>308</v>
      </c>
      <c r="B46" s="141" t="s">
        <v>18</v>
      </c>
      <c r="C46" s="143" t="s">
        <v>280</v>
      </c>
      <c r="D46" s="143" t="s">
        <v>321</v>
      </c>
      <c r="E46" s="143" t="s">
        <v>325</v>
      </c>
      <c r="F46" s="152" t="s">
        <v>309</v>
      </c>
      <c r="G46" s="149">
        <v>123</v>
      </c>
    </row>
    <row r="47" spans="1:7" ht="78.75" customHeight="1" outlineLevel="3">
      <c r="A47" s="142" t="s">
        <v>326</v>
      </c>
      <c r="B47" s="141" t="s">
        <v>18</v>
      </c>
      <c r="C47" s="143" t="s">
        <v>280</v>
      </c>
      <c r="D47" s="143" t="s">
        <v>321</v>
      </c>
      <c r="E47" s="152" t="s">
        <v>327</v>
      </c>
      <c r="F47" s="152" t="s">
        <v>195</v>
      </c>
      <c r="G47" s="149">
        <f>G48</f>
        <v>750</v>
      </c>
    </row>
    <row r="48" spans="1:7" ht="65.45" customHeight="1" outlineLevel="3">
      <c r="A48" s="142" t="s">
        <v>328</v>
      </c>
      <c r="B48" s="141" t="s">
        <v>18</v>
      </c>
      <c r="C48" s="143" t="s">
        <v>280</v>
      </c>
      <c r="D48" s="143" t="s">
        <v>321</v>
      </c>
      <c r="E48" s="152" t="s">
        <v>329</v>
      </c>
      <c r="F48" s="152" t="s">
        <v>195</v>
      </c>
      <c r="G48" s="149">
        <f>G49</f>
        <v>750</v>
      </c>
    </row>
    <row r="49" spans="1:7" ht="34.5" customHeight="1" outlineLevel="3">
      <c r="A49" s="142" t="s">
        <v>306</v>
      </c>
      <c r="B49" s="141" t="s">
        <v>18</v>
      </c>
      <c r="C49" s="143" t="s">
        <v>280</v>
      </c>
      <c r="D49" s="143" t="s">
        <v>321</v>
      </c>
      <c r="E49" s="152" t="s">
        <v>329</v>
      </c>
      <c r="F49" s="152" t="s">
        <v>307</v>
      </c>
      <c r="G49" s="149">
        <f>G50</f>
        <v>750</v>
      </c>
    </row>
    <row r="50" spans="1:7" ht="54" customHeight="1" outlineLevel="3">
      <c r="A50" s="142" t="s">
        <v>308</v>
      </c>
      <c r="B50" s="141" t="s">
        <v>18</v>
      </c>
      <c r="C50" s="143" t="s">
        <v>280</v>
      </c>
      <c r="D50" s="143" t="s">
        <v>321</v>
      </c>
      <c r="E50" s="152" t="s">
        <v>329</v>
      </c>
      <c r="F50" s="152" t="s">
        <v>309</v>
      </c>
      <c r="G50" s="149">
        <v>750</v>
      </c>
    </row>
    <row r="51" spans="1:7" ht="66.75" customHeight="1" outlineLevel="5">
      <c r="A51" s="142" t="s">
        <v>330</v>
      </c>
      <c r="B51" s="141" t="s">
        <v>18</v>
      </c>
      <c r="C51" s="143" t="s">
        <v>280</v>
      </c>
      <c r="D51" s="143" t="s">
        <v>321</v>
      </c>
      <c r="E51" s="143" t="s">
        <v>331</v>
      </c>
      <c r="F51" s="143" t="s">
        <v>195</v>
      </c>
      <c r="G51" s="149">
        <f>G52+G56</f>
        <v>3073.5</v>
      </c>
    </row>
    <row r="52" spans="1:7" ht="38.25" customHeight="1" outlineLevel="1">
      <c r="A52" s="142" t="s">
        <v>332</v>
      </c>
      <c r="B52" s="141" t="s">
        <v>18</v>
      </c>
      <c r="C52" s="143" t="s">
        <v>280</v>
      </c>
      <c r="D52" s="143" t="s">
        <v>321</v>
      </c>
      <c r="E52" s="143" t="s">
        <v>333</v>
      </c>
      <c r="F52" s="143" t="s">
        <v>195</v>
      </c>
      <c r="G52" s="149">
        <f>G53</f>
        <v>2573.5</v>
      </c>
    </row>
    <row r="53" spans="1:7" ht="50.25" customHeight="1" outlineLevel="1">
      <c r="A53" s="155" t="s">
        <v>595</v>
      </c>
      <c r="B53" s="141" t="s">
        <v>18</v>
      </c>
      <c r="C53" s="143" t="s">
        <v>280</v>
      </c>
      <c r="D53" s="143" t="s">
        <v>321</v>
      </c>
      <c r="E53" s="143" t="s">
        <v>335</v>
      </c>
      <c r="F53" s="143" t="s">
        <v>195</v>
      </c>
      <c r="G53" s="149">
        <f>G54</f>
        <v>2573.5</v>
      </c>
    </row>
    <row r="54" spans="1:7" ht="51" customHeight="1" outlineLevel="1">
      <c r="A54" s="142" t="s">
        <v>336</v>
      </c>
      <c r="B54" s="141" t="s">
        <v>18</v>
      </c>
      <c r="C54" s="143" t="s">
        <v>280</v>
      </c>
      <c r="D54" s="143" t="s">
        <v>321</v>
      </c>
      <c r="E54" s="143" t="s">
        <v>335</v>
      </c>
      <c r="F54" s="143" t="s">
        <v>337</v>
      </c>
      <c r="G54" s="149">
        <f>G55</f>
        <v>2573.5</v>
      </c>
    </row>
    <row r="55" spans="1:7" outlineLevel="1">
      <c r="A55" s="142" t="s">
        <v>338</v>
      </c>
      <c r="B55" s="141" t="s">
        <v>18</v>
      </c>
      <c r="C55" s="143" t="s">
        <v>280</v>
      </c>
      <c r="D55" s="143" t="s">
        <v>321</v>
      </c>
      <c r="E55" s="143" t="s">
        <v>335</v>
      </c>
      <c r="F55" s="143" t="s">
        <v>339</v>
      </c>
      <c r="G55" s="149">
        <v>2573.5</v>
      </c>
    </row>
    <row r="56" spans="1:7" ht="30" outlineLevel="1">
      <c r="A56" s="142" t="s">
        <v>340</v>
      </c>
      <c r="B56" s="141" t="s">
        <v>18</v>
      </c>
      <c r="C56" s="143" t="s">
        <v>280</v>
      </c>
      <c r="D56" s="143" t="s">
        <v>321</v>
      </c>
      <c r="E56" s="143" t="s">
        <v>341</v>
      </c>
      <c r="F56" s="143" t="s">
        <v>195</v>
      </c>
      <c r="G56" s="149">
        <f>G57+G60</f>
        <v>500</v>
      </c>
    </row>
    <row r="57" spans="1:7" ht="30" outlineLevel="1">
      <c r="A57" s="142" t="s">
        <v>342</v>
      </c>
      <c r="B57" s="141" t="s">
        <v>18</v>
      </c>
      <c r="C57" s="143" t="s">
        <v>280</v>
      </c>
      <c r="D57" s="143" t="s">
        <v>321</v>
      </c>
      <c r="E57" s="143" t="s">
        <v>343</v>
      </c>
      <c r="F57" s="143" t="s">
        <v>195</v>
      </c>
      <c r="G57" s="149">
        <f>G58</f>
        <v>280</v>
      </c>
    </row>
    <row r="58" spans="1:7" ht="45" outlineLevel="1">
      <c r="A58" s="142" t="s">
        <v>306</v>
      </c>
      <c r="B58" s="141" t="s">
        <v>18</v>
      </c>
      <c r="C58" s="143" t="s">
        <v>280</v>
      </c>
      <c r="D58" s="143" t="s">
        <v>321</v>
      </c>
      <c r="E58" s="143" t="s">
        <v>343</v>
      </c>
      <c r="F58" s="143" t="s">
        <v>307</v>
      </c>
      <c r="G58" s="149">
        <f>G59</f>
        <v>280</v>
      </c>
    </row>
    <row r="59" spans="1:7" ht="45" outlineLevel="1">
      <c r="A59" s="142" t="s">
        <v>308</v>
      </c>
      <c r="B59" s="141" t="s">
        <v>18</v>
      </c>
      <c r="C59" s="143" t="s">
        <v>280</v>
      </c>
      <c r="D59" s="143" t="s">
        <v>321</v>
      </c>
      <c r="E59" s="143" t="s">
        <v>343</v>
      </c>
      <c r="F59" s="143" t="s">
        <v>309</v>
      </c>
      <c r="G59" s="149">
        <v>280</v>
      </c>
    </row>
    <row r="60" spans="1:7" ht="30" outlineLevel="1">
      <c r="A60" s="142" t="s">
        <v>344</v>
      </c>
      <c r="B60" s="141" t="s">
        <v>18</v>
      </c>
      <c r="C60" s="143" t="s">
        <v>280</v>
      </c>
      <c r="D60" s="143" t="s">
        <v>321</v>
      </c>
      <c r="E60" s="143" t="s">
        <v>345</v>
      </c>
      <c r="F60" s="143" t="s">
        <v>195</v>
      </c>
      <c r="G60" s="149">
        <f>G61</f>
        <v>220</v>
      </c>
    </row>
    <row r="61" spans="1:7" ht="45" outlineLevel="1">
      <c r="A61" s="155" t="s">
        <v>306</v>
      </c>
      <c r="B61" s="141" t="s">
        <v>18</v>
      </c>
      <c r="C61" s="143" t="s">
        <v>280</v>
      </c>
      <c r="D61" s="143" t="s">
        <v>321</v>
      </c>
      <c r="E61" s="143" t="s">
        <v>345</v>
      </c>
      <c r="F61" s="143" t="s">
        <v>307</v>
      </c>
      <c r="G61" s="149">
        <f>G62</f>
        <v>220</v>
      </c>
    </row>
    <row r="62" spans="1:7" ht="45" outlineLevel="1">
      <c r="A62" s="142" t="s">
        <v>308</v>
      </c>
      <c r="B62" s="141" t="s">
        <v>18</v>
      </c>
      <c r="C62" s="143" t="s">
        <v>280</v>
      </c>
      <c r="D62" s="143" t="s">
        <v>321</v>
      </c>
      <c r="E62" s="143" t="s">
        <v>345</v>
      </c>
      <c r="F62" s="143" t="s">
        <v>309</v>
      </c>
      <c r="G62" s="149">
        <v>220</v>
      </c>
    </row>
    <row r="63" spans="1:7" ht="50.25" customHeight="1" outlineLevel="1">
      <c r="A63" s="148" t="s">
        <v>346</v>
      </c>
      <c r="B63" s="141" t="s">
        <v>18</v>
      </c>
      <c r="C63" s="143" t="s">
        <v>280</v>
      </c>
      <c r="D63" s="143" t="s">
        <v>321</v>
      </c>
      <c r="E63" s="143" t="s">
        <v>347</v>
      </c>
      <c r="F63" s="143" t="s">
        <v>195</v>
      </c>
      <c r="G63" s="149">
        <f>G64+G68</f>
        <v>795.7</v>
      </c>
    </row>
    <row r="64" spans="1:7" ht="50.25" customHeight="1" outlineLevel="1">
      <c r="A64" s="148" t="s">
        <v>348</v>
      </c>
      <c r="B64" s="141" t="s">
        <v>18</v>
      </c>
      <c r="C64" s="143" t="s">
        <v>280</v>
      </c>
      <c r="D64" s="143" t="s">
        <v>321</v>
      </c>
      <c r="E64" s="143" t="s">
        <v>349</v>
      </c>
      <c r="F64" s="143" t="s">
        <v>195</v>
      </c>
      <c r="G64" s="149">
        <f>G65</f>
        <v>300</v>
      </c>
    </row>
    <row r="65" spans="1:7" ht="39.75" customHeight="1" outlineLevel="1">
      <c r="A65" s="155" t="s">
        <v>350</v>
      </c>
      <c r="B65" s="141" t="s">
        <v>18</v>
      </c>
      <c r="C65" s="143" t="s">
        <v>280</v>
      </c>
      <c r="D65" s="143" t="s">
        <v>321</v>
      </c>
      <c r="E65" s="143" t="s">
        <v>351</v>
      </c>
      <c r="F65" s="143" t="s">
        <v>195</v>
      </c>
      <c r="G65" s="149">
        <f>G66</f>
        <v>300</v>
      </c>
    </row>
    <row r="66" spans="1:7" ht="40.5" customHeight="1" outlineLevel="1">
      <c r="A66" s="148" t="s">
        <v>306</v>
      </c>
      <c r="B66" s="141" t="s">
        <v>18</v>
      </c>
      <c r="C66" s="143" t="s">
        <v>280</v>
      </c>
      <c r="D66" s="143" t="s">
        <v>321</v>
      </c>
      <c r="E66" s="143" t="s">
        <v>351</v>
      </c>
      <c r="F66" s="143" t="s">
        <v>307</v>
      </c>
      <c r="G66" s="149">
        <f>G67</f>
        <v>300</v>
      </c>
    </row>
    <row r="67" spans="1:7" ht="45" outlineLevel="1">
      <c r="A67" s="142" t="s">
        <v>308</v>
      </c>
      <c r="B67" s="141" t="s">
        <v>18</v>
      </c>
      <c r="C67" s="143" t="s">
        <v>280</v>
      </c>
      <c r="D67" s="143" t="s">
        <v>321</v>
      </c>
      <c r="E67" s="143" t="s">
        <v>351</v>
      </c>
      <c r="F67" s="143" t="s">
        <v>309</v>
      </c>
      <c r="G67" s="149">
        <v>300</v>
      </c>
    </row>
    <row r="68" spans="1:7" ht="45" outlineLevel="1">
      <c r="A68" s="148" t="s">
        <v>352</v>
      </c>
      <c r="B68" s="141" t="s">
        <v>18</v>
      </c>
      <c r="C68" s="143" t="s">
        <v>280</v>
      </c>
      <c r="D68" s="143" t="s">
        <v>321</v>
      </c>
      <c r="E68" s="143" t="s">
        <v>353</v>
      </c>
      <c r="F68" s="143" t="s">
        <v>195</v>
      </c>
      <c r="G68" s="149">
        <f>G69+G72</f>
        <v>495.70000000000005</v>
      </c>
    </row>
    <row r="69" spans="1:7" ht="51" customHeight="1" outlineLevel="1">
      <c r="A69" s="148" t="s">
        <v>354</v>
      </c>
      <c r="B69" s="141" t="s">
        <v>18</v>
      </c>
      <c r="C69" s="143" t="s">
        <v>280</v>
      </c>
      <c r="D69" s="143" t="s">
        <v>321</v>
      </c>
      <c r="E69" s="143" t="s">
        <v>355</v>
      </c>
      <c r="F69" s="143" t="s">
        <v>195</v>
      </c>
      <c r="G69" s="149">
        <f>G70</f>
        <v>296.8</v>
      </c>
    </row>
    <row r="70" spans="1:7" ht="34.5" customHeight="1" outlineLevel="1">
      <c r="A70" s="142" t="s">
        <v>306</v>
      </c>
      <c r="B70" s="141" t="s">
        <v>18</v>
      </c>
      <c r="C70" s="143" t="s">
        <v>280</v>
      </c>
      <c r="D70" s="143" t="s">
        <v>321</v>
      </c>
      <c r="E70" s="143" t="s">
        <v>355</v>
      </c>
      <c r="F70" s="143" t="s">
        <v>307</v>
      </c>
      <c r="G70" s="149">
        <f>G71</f>
        <v>296.8</v>
      </c>
    </row>
    <row r="71" spans="1:7" ht="55.5" customHeight="1" outlineLevel="1">
      <c r="A71" s="142" t="s">
        <v>308</v>
      </c>
      <c r="B71" s="141" t="s">
        <v>18</v>
      </c>
      <c r="C71" s="143" t="s">
        <v>280</v>
      </c>
      <c r="D71" s="143" t="s">
        <v>321</v>
      </c>
      <c r="E71" s="143" t="s">
        <v>355</v>
      </c>
      <c r="F71" s="143" t="s">
        <v>309</v>
      </c>
      <c r="G71" s="149">
        <v>296.8</v>
      </c>
    </row>
    <row r="72" spans="1:7" ht="33" customHeight="1" outlineLevel="1">
      <c r="A72" s="148" t="s">
        <v>356</v>
      </c>
      <c r="B72" s="141" t="s">
        <v>18</v>
      </c>
      <c r="C72" s="143" t="s">
        <v>280</v>
      </c>
      <c r="D72" s="143" t="s">
        <v>321</v>
      </c>
      <c r="E72" s="143" t="s">
        <v>357</v>
      </c>
      <c r="F72" s="143" t="s">
        <v>195</v>
      </c>
      <c r="G72" s="149">
        <f>G73</f>
        <v>198.9</v>
      </c>
    </row>
    <row r="73" spans="1:7" ht="36" customHeight="1" outlineLevel="1">
      <c r="A73" s="155" t="s">
        <v>306</v>
      </c>
      <c r="B73" s="141" t="s">
        <v>18</v>
      </c>
      <c r="C73" s="143" t="s">
        <v>280</v>
      </c>
      <c r="D73" s="143" t="s">
        <v>321</v>
      </c>
      <c r="E73" s="143" t="s">
        <v>357</v>
      </c>
      <c r="F73" s="143" t="s">
        <v>307</v>
      </c>
      <c r="G73" s="149">
        <f>G74</f>
        <v>198.9</v>
      </c>
    </row>
    <row r="74" spans="1:7" ht="48" customHeight="1" outlineLevel="1">
      <c r="A74" s="142" t="s">
        <v>308</v>
      </c>
      <c r="B74" s="141" t="s">
        <v>18</v>
      </c>
      <c r="C74" s="143" t="s">
        <v>280</v>
      </c>
      <c r="D74" s="143" t="s">
        <v>321</v>
      </c>
      <c r="E74" s="143" t="s">
        <v>357</v>
      </c>
      <c r="F74" s="143" t="s">
        <v>309</v>
      </c>
      <c r="G74" s="149">
        <v>198.9</v>
      </c>
    </row>
    <row r="75" spans="1:7" ht="35.25" customHeight="1" outlineLevel="3">
      <c r="A75" s="145" t="s">
        <v>305</v>
      </c>
      <c r="B75" s="141" t="s">
        <v>18</v>
      </c>
      <c r="C75" s="143" t="s">
        <v>280</v>
      </c>
      <c r="D75" s="143" t="s">
        <v>321</v>
      </c>
      <c r="E75" s="143" t="s">
        <v>286</v>
      </c>
      <c r="F75" s="143" t="s">
        <v>195</v>
      </c>
      <c r="G75" s="149">
        <f>G76</f>
        <v>24821.27</v>
      </c>
    </row>
    <row r="76" spans="1:7" ht="45" outlineLevel="3">
      <c r="A76" s="145" t="s">
        <v>287</v>
      </c>
      <c r="B76" s="141" t="s">
        <v>18</v>
      </c>
      <c r="C76" s="143" t="s">
        <v>280</v>
      </c>
      <c r="D76" s="143" t="s">
        <v>321</v>
      </c>
      <c r="E76" s="143" t="s">
        <v>288</v>
      </c>
      <c r="F76" s="143" t="s">
        <v>195</v>
      </c>
      <c r="G76" s="149">
        <f>G77+G85+G92+G99+G104+G109+G82</f>
        <v>24821.27</v>
      </c>
    </row>
    <row r="77" spans="1:7" ht="45" outlineLevel="3">
      <c r="A77" s="151" t="s">
        <v>299</v>
      </c>
      <c r="B77" s="141" t="s">
        <v>18</v>
      </c>
      <c r="C77" s="143" t="s">
        <v>280</v>
      </c>
      <c r="D77" s="143" t="s">
        <v>321</v>
      </c>
      <c r="E77" s="143" t="s">
        <v>300</v>
      </c>
      <c r="F77" s="152" t="s">
        <v>195</v>
      </c>
      <c r="G77" s="149">
        <f>G78+G80</f>
        <v>4053.87</v>
      </c>
    </row>
    <row r="78" spans="1:7" ht="60" outlineLevel="3">
      <c r="A78" s="142" t="s">
        <v>291</v>
      </c>
      <c r="B78" s="141" t="s">
        <v>18</v>
      </c>
      <c r="C78" s="143" t="s">
        <v>280</v>
      </c>
      <c r="D78" s="143" t="s">
        <v>321</v>
      </c>
      <c r="E78" s="143" t="s">
        <v>300</v>
      </c>
      <c r="F78" s="152" t="s">
        <v>126</v>
      </c>
      <c r="G78" s="149">
        <f>G79</f>
        <v>3966.87</v>
      </c>
    </row>
    <row r="79" spans="1:7" ht="30" outlineLevel="3">
      <c r="A79" s="142" t="s">
        <v>298</v>
      </c>
      <c r="B79" s="141" t="s">
        <v>18</v>
      </c>
      <c r="C79" s="143" t="s">
        <v>280</v>
      </c>
      <c r="D79" s="143" t="s">
        <v>321</v>
      </c>
      <c r="E79" s="143" t="s">
        <v>300</v>
      </c>
      <c r="F79" s="152" t="s">
        <v>293</v>
      </c>
      <c r="G79" s="149">
        <v>3966.87</v>
      </c>
    </row>
    <row r="80" spans="1:7" outlineLevel="3">
      <c r="A80" s="145" t="s">
        <v>310</v>
      </c>
      <c r="B80" s="141" t="s">
        <v>18</v>
      </c>
      <c r="C80" s="143" t="s">
        <v>280</v>
      </c>
      <c r="D80" s="143" t="s">
        <v>321</v>
      </c>
      <c r="E80" s="143" t="s">
        <v>300</v>
      </c>
      <c r="F80" s="143" t="s">
        <v>311</v>
      </c>
      <c r="G80" s="149">
        <f>G81</f>
        <v>87</v>
      </c>
    </row>
    <row r="81" spans="1:7" outlineLevel="3">
      <c r="A81" s="142" t="s">
        <v>312</v>
      </c>
      <c r="B81" s="141" t="s">
        <v>18</v>
      </c>
      <c r="C81" s="143" t="s">
        <v>280</v>
      </c>
      <c r="D81" s="143" t="s">
        <v>321</v>
      </c>
      <c r="E81" s="143" t="s">
        <v>300</v>
      </c>
      <c r="F81" s="143" t="s">
        <v>313</v>
      </c>
      <c r="G81" s="149">
        <v>87</v>
      </c>
    </row>
    <row r="82" spans="1:7" ht="75" outlineLevel="3">
      <c r="A82" s="142" t="s">
        <v>358</v>
      </c>
      <c r="B82" s="141" t="s">
        <v>18</v>
      </c>
      <c r="C82" s="143" t="s">
        <v>280</v>
      </c>
      <c r="D82" s="143" t="s">
        <v>321</v>
      </c>
      <c r="E82" s="143" t="s">
        <v>359</v>
      </c>
      <c r="F82" s="143" t="s">
        <v>195</v>
      </c>
      <c r="G82" s="149">
        <f>G83</f>
        <v>60</v>
      </c>
    </row>
    <row r="83" spans="1:7" outlineLevel="3">
      <c r="A83" s="142" t="s">
        <v>360</v>
      </c>
      <c r="B83" s="141" t="s">
        <v>18</v>
      </c>
      <c r="C83" s="143" t="s">
        <v>280</v>
      </c>
      <c r="D83" s="143" t="s">
        <v>321</v>
      </c>
      <c r="E83" s="143" t="s">
        <v>359</v>
      </c>
      <c r="F83" s="143" t="s">
        <v>361</v>
      </c>
      <c r="G83" s="149">
        <f>G84</f>
        <v>60</v>
      </c>
    </row>
    <row r="84" spans="1:7" outlineLevel="3">
      <c r="A84" s="142" t="s">
        <v>362</v>
      </c>
      <c r="B84" s="141" t="s">
        <v>18</v>
      </c>
      <c r="C84" s="143" t="s">
        <v>280</v>
      </c>
      <c r="D84" s="143" t="s">
        <v>321</v>
      </c>
      <c r="E84" s="143" t="s">
        <v>359</v>
      </c>
      <c r="F84" s="143" t="s">
        <v>363</v>
      </c>
      <c r="G84" s="149">
        <v>60</v>
      </c>
    </row>
    <row r="85" spans="1:7" ht="36" customHeight="1" outlineLevel="3">
      <c r="A85" s="142" t="s">
        <v>364</v>
      </c>
      <c r="B85" s="141" t="s">
        <v>18</v>
      </c>
      <c r="C85" s="143" t="s">
        <v>280</v>
      </c>
      <c r="D85" s="143" t="s">
        <v>321</v>
      </c>
      <c r="E85" s="143" t="s">
        <v>365</v>
      </c>
      <c r="F85" s="152" t="s">
        <v>195</v>
      </c>
      <c r="G85" s="149">
        <f>G86+G88+G90</f>
        <v>17325</v>
      </c>
    </row>
    <row r="86" spans="1:7" ht="60" outlineLevel="3">
      <c r="A86" s="142" t="s">
        <v>291</v>
      </c>
      <c r="B86" s="141" t="s">
        <v>18</v>
      </c>
      <c r="C86" s="143" t="s">
        <v>280</v>
      </c>
      <c r="D86" s="143" t="s">
        <v>321</v>
      </c>
      <c r="E86" s="143" t="s">
        <v>365</v>
      </c>
      <c r="F86" s="143" t="s">
        <v>126</v>
      </c>
      <c r="G86" s="149">
        <f>G87</f>
        <v>10120</v>
      </c>
    </row>
    <row r="87" spans="1:7" ht="30" outlineLevel="3">
      <c r="A87" s="142" t="s">
        <v>366</v>
      </c>
      <c r="B87" s="141" t="s">
        <v>18</v>
      </c>
      <c r="C87" s="143" t="s">
        <v>280</v>
      </c>
      <c r="D87" s="143" t="s">
        <v>321</v>
      </c>
      <c r="E87" s="143" t="s">
        <v>365</v>
      </c>
      <c r="F87" s="143" t="s">
        <v>367</v>
      </c>
      <c r="G87" s="149">
        <v>10120</v>
      </c>
    </row>
    <row r="88" spans="1:7" ht="35.25" customHeight="1" outlineLevel="3">
      <c r="A88" s="142" t="s">
        <v>306</v>
      </c>
      <c r="B88" s="141" t="s">
        <v>18</v>
      </c>
      <c r="C88" s="143" t="s">
        <v>280</v>
      </c>
      <c r="D88" s="143" t="s">
        <v>321</v>
      </c>
      <c r="E88" s="143" t="s">
        <v>365</v>
      </c>
      <c r="F88" s="143" t="s">
        <v>307</v>
      </c>
      <c r="G88" s="149">
        <f>G89</f>
        <v>6905</v>
      </c>
    </row>
    <row r="89" spans="1:7" ht="30" outlineLevel="3">
      <c r="A89" s="142" t="s">
        <v>368</v>
      </c>
      <c r="B89" s="141" t="s">
        <v>18</v>
      </c>
      <c r="C89" s="143" t="s">
        <v>280</v>
      </c>
      <c r="D89" s="143" t="s">
        <v>321</v>
      </c>
      <c r="E89" s="143" t="s">
        <v>365</v>
      </c>
      <c r="F89" s="143" t="s">
        <v>309</v>
      </c>
      <c r="G89" s="149">
        <v>6905</v>
      </c>
    </row>
    <row r="90" spans="1:7" outlineLevel="3">
      <c r="A90" s="145" t="s">
        <v>310</v>
      </c>
      <c r="B90" s="141" t="s">
        <v>18</v>
      </c>
      <c r="C90" s="143" t="s">
        <v>280</v>
      </c>
      <c r="D90" s="143" t="s">
        <v>321</v>
      </c>
      <c r="E90" s="143" t="s">
        <v>365</v>
      </c>
      <c r="F90" s="143" t="s">
        <v>311</v>
      </c>
      <c r="G90" s="149">
        <f>G91</f>
        <v>300</v>
      </c>
    </row>
    <row r="91" spans="1:7" outlineLevel="3">
      <c r="A91" s="142" t="s">
        <v>312</v>
      </c>
      <c r="B91" s="141" t="s">
        <v>18</v>
      </c>
      <c r="C91" s="143" t="s">
        <v>280</v>
      </c>
      <c r="D91" s="143" t="s">
        <v>321</v>
      </c>
      <c r="E91" s="143" t="s">
        <v>365</v>
      </c>
      <c r="F91" s="143" t="s">
        <v>313</v>
      </c>
      <c r="G91" s="149">
        <v>300</v>
      </c>
    </row>
    <row r="92" spans="1:7" ht="36" customHeight="1" outlineLevel="2">
      <c r="A92" s="142" t="s">
        <v>369</v>
      </c>
      <c r="B92" s="141" t="s">
        <v>18</v>
      </c>
      <c r="C92" s="143" t="s">
        <v>280</v>
      </c>
      <c r="D92" s="143" t="s">
        <v>321</v>
      </c>
      <c r="E92" s="143" t="s">
        <v>370</v>
      </c>
      <c r="F92" s="152" t="s">
        <v>195</v>
      </c>
      <c r="G92" s="149">
        <f>G93+G95+G97</f>
        <v>1190</v>
      </c>
    </row>
    <row r="93" spans="1:7" ht="36" customHeight="1" outlineLevel="2">
      <c r="A93" s="142" t="s">
        <v>291</v>
      </c>
      <c r="B93" s="141" t="s">
        <v>18</v>
      </c>
      <c r="C93" s="143" t="s">
        <v>280</v>
      </c>
      <c r="D93" s="143" t="s">
        <v>321</v>
      </c>
      <c r="E93" s="143" t="s">
        <v>370</v>
      </c>
      <c r="F93" s="152" t="s">
        <v>126</v>
      </c>
      <c r="G93" s="149">
        <f>G94</f>
        <v>1015</v>
      </c>
    </row>
    <row r="94" spans="1:7" ht="36" customHeight="1" outlineLevel="2">
      <c r="A94" s="142" t="s">
        <v>298</v>
      </c>
      <c r="B94" s="141" t="s">
        <v>18</v>
      </c>
      <c r="C94" s="143" t="s">
        <v>280</v>
      </c>
      <c r="D94" s="143" t="s">
        <v>321</v>
      </c>
      <c r="E94" s="143" t="s">
        <v>370</v>
      </c>
      <c r="F94" s="152" t="s">
        <v>293</v>
      </c>
      <c r="G94" s="149">
        <v>1015</v>
      </c>
    </row>
    <row r="95" spans="1:7" ht="36" customHeight="1" outlineLevel="2">
      <c r="A95" s="142" t="s">
        <v>306</v>
      </c>
      <c r="B95" s="141" t="s">
        <v>18</v>
      </c>
      <c r="C95" s="143" t="s">
        <v>280</v>
      </c>
      <c r="D95" s="143" t="s">
        <v>321</v>
      </c>
      <c r="E95" s="143" t="s">
        <v>370</v>
      </c>
      <c r="F95" s="152" t="s">
        <v>307</v>
      </c>
      <c r="G95" s="149">
        <f>G96</f>
        <v>174</v>
      </c>
    </row>
    <row r="96" spans="1:7" ht="36" customHeight="1" outlineLevel="2">
      <c r="A96" s="142" t="s">
        <v>368</v>
      </c>
      <c r="B96" s="141" t="s">
        <v>18</v>
      </c>
      <c r="C96" s="143" t="s">
        <v>280</v>
      </c>
      <c r="D96" s="143" t="s">
        <v>321</v>
      </c>
      <c r="E96" s="143" t="s">
        <v>370</v>
      </c>
      <c r="F96" s="152" t="s">
        <v>309</v>
      </c>
      <c r="G96" s="149">
        <v>174</v>
      </c>
    </row>
    <row r="97" spans="1:7" ht="20.25" customHeight="1" outlineLevel="2">
      <c r="A97" s="145" t="s">
        <v>310</v>
      </c>
      <c r="B97" s="141" t="s">
        <v>18</v>
      </c>
      <c r="C97" s="143" t="s">
        <v>280</v>
      </c>
      <c r="D97" s="143" t="s">
        <v>321</v>
      </c>
      <c r="E97" s="143" t="s">
        <v>370</v>
      </c>
      <c r="F97" s="143" t="s">
        <v>311</v>
      </c>
      <c r="G97" s="149">
        <f>G98</f>
        <v>1</v>
      </c>
    </row>
    <row r="98" spans="1:7" outlineLevel="2">
      <c r="A98" s="142" t="s">
        <v>312</v>
      </c>
      <c r="B98" s="141" t="s">
        <v>18</v>
      </c>
      <c r="C98" s="143" t="s">
        <v>280</v>
      </c>
      <c r="D98" s="143" t="s">
        <v>321</v>
      </c>
      <c r="E98" s="143" t="s">
        <v>370</v>
      </c>
      <c r="F98" s="152" t="s">
        <v>313</v>
      </c>
      <c r="G98" s="149">
        <v>1</v>
      </c>
    </row>
    <row r="99" spans="1:7" ht="50.25" customHeight="1" outlineLevel="2">
      <c r="A99" s="151" t="s">
        <v>371</v>
      </c>
      <c r="B99" s="141" t="s">
        <v>18</v>
      </c>
      <c r="C99" s="143" t="s">
        <v>280</v>
      </c>
      <c r="D99" s="143" t="s">
        <v>321</v>
      </c>
      <c r="E99" s="143" t="s">
        <v>372</v>
      </c>
      <c r="F99" s="152" t="s">
        <v>195</v>
      </c>
      <c r="G99" s="149">
        <f>G100+G102</f>
        <v>1003.4</v>
      </c>
    </row>
    <row r="100" spans="1:7" ht="37.5" customHeight="1" outlineLevel="2">
      <c r="A100" s="142" t="s">
        <v>291</v>
      </c>
      <c r="B100" s="141" t="s">
        <v>18</v>
      </c>
      <c r="C100" s="143" t="s">
        <v>280</v>
      </c>
      <c r="D100" s="143" t="s">
        <v>321</v>
      </c>
      <c r="E100" s="143" t="s">
        <v>372</v>
      </c>
      <c r="F100" s="152" t="s">
        <v>126</v>
      </c>
      <c r="G100" s="149">
        <f>G101</f>
        <v>855</v>
      </c>
    </row>
    <row r="101" spans="1:7" ht="30" outlineLevel="2">
      <c r="A101" s="142" t="s">
        <v>298</v>
      </c>
      <c r="B101" s="141" t="s">
        <v>18</v>
      </c>
      <c r="C101" s="143" t="s">
        <v>280</v>
      </c>
      <c r="D101" s="143" t="s">
        <v>321</v>
      </c>
      <c r="E101" s="143" t="s">
        <v>372</v>
      </c>
      <c r="F101" s="152" t="s">
        <v>293</v>
      </c>
      <c r="G101" s="149">
        <v>855</v>
      </c>
    </row>
    <row r="102" spans="1:7" ht="45" outlineLevel="2">
      <c r="A102" s="142" t="s">
        <v>306</v>
      </c>
      <c r="B102" s="141" t="s">
        <v>18</v>
      </c>
      <c r="C102" s="143" t="s">
        <v>280</v>
      </c>
      <c r="D102" s="143" t="s">
        <v>321</v>
      </c>
      <c r="E102" s="143" t="s">
        <v>372</v>
      </c>
      <c r="F102" s="152" t="s">
        <v>307</v>
      </c>
      <c r="G102" s="149">
        <f>G103</f>
        <v>148.4</v>
      </c>
    </row>
    <row r="103" spans="1:7" ht="30" outlineLevel="2">
      <c r="A103" s="142" t="s">
        <v>368</v>
      </c>
      <c r="B103" s="141" t="s">
        <v>18</v>
      </c>
      <c r="C103" s="143" t="s">
        <v>280</v>
      </c>
      <c r="D103" s="143" t="s">
        <v>321</v>
      </c>
      <c r="E103" s="143" t="s">
        <v>372</v>
      </c>
      <c r="F103" s="152" t="s">
        <v>309</v>
      </c>
      <c r="G103" s="149">
        <v>148.4</v>
      </c>
    </row>
    <row r="104" spans="1:7" ht="51" customHeight="1" outlineLevel="2">
      <c r="A104" s="151" t="s">
        <v>256</v>
      </c>
      <c r="B104" s="141" t="s">
        <v>18</v>
      </c>
      <c r="C104" s="143" t="s">
        <v>280</v>
      </c>
      <c r="D104" s="143" t="s">
        <v>321</v>
      </c>
      <c r="E104" s="143" t="s">
        <v>373</v>
      </c>
      <c r="F104" s="152" t="s">
        <v>195</v>
      </c>
      <c r="G104" s="149">
        <f>G105+G107</f>
        <v>651</v>
      </c>
    </row>
    <row r="105" spans="1:7" ht="51" customHeight="1" outlineLevel="2">
      <c r="A105" s="142" t="s">
        <v>291</v>
      </c>
      <c r="B105" s="141" t="s">
        <v>18</v>
      </c>
      <c r="C105" s="143" t="s">
        <v>280</v>
      </c>
      <c r="D105" s="143" t="s">
        <v>321</v>
      </c>
      <c r="E105" s="143" t="s">
        <v>373</v>
      </c>
      <c r="F105" s="152" t="s">
        <v>126</v>
      </c>
      <c r="G105" s="149">
        <f>G106</f>
        <v>626</v>
      </c>
    </row>
    <row r="106" spans="1:7" ht="34.5" customHeight="1" outlineLevel="2">
      <c r="A106" s="142" t="s">
        <v>298</v>
      </c>
      <c r="B106" s="141" t="s">
        <v>18</v>
      </c>
      <c r="C106" s="143" t="s">
        <v>280</v>
      </c>
      <c r="D106" s="143" t="s">
        <v>321</v>
      </c>
      <c r="E106" s="143" t="s">
        <v>373</v>
      </c>
      <c r="F106" s="152" t="s">
        <v>293</v>
      </c>
      <c r="G106" s="149">
        <v>626</v>
      </c>
    </row>
    <row r="107" spans="1:7" ht="30.75" customHeight="1" outlineLevel="2">
      <c r="A107" s="142" t="s">
        <v>306</v>
      </c>
      <c r="B107" s="141" t="s">
        <v>18</v>
      </c>
      <c r="C107" s="143" t="s">
        <v>280</v>
      </c>
      <c r="D107" s="143" t="s">
        <v>321</v>
      </c>
      <c r="E107" s="143" t="s">
        <v>373</v>
      </c>
      <c r="F107" s="152" t="s">
        <v>307</v>
      </c>
      <c r="G107" s="149">
        <f>G108</f>
        <v>25</v>
      </c>
    </row>
    <row r="108" spans="1:7" ht="30" outlineLevel="2">
      <c r="A108" s="142" t="s">
        <v>368</v>
      </c>
      <c r="B108" s="141" t="s">
        <v>18</v>
      </c>
      <c r="C108" s="143" t="s">
        <v>280</v>
      </c>
      <c r="D108" s="143" t="s">
        <v>321</v>
      </c>
      <c r="E108" s="143" t="s">
        <v>373</v>
      </c>
      <c r="F108" s="152" t="s">
        <v>309</v>
      </c>
      <c r="G108" s="149">
        <v>25</v>
      </c>
    </row>
    <row r="109" spans="1:7" ht="60" outlineLevel="1">
      <c r="A109" s="151" t="s">
        <v>374</v>
      </c>
      <c r="B109" s="141" t="s">
        <v>18</v>
      </c>
      <c r="C109" s="143" t="s">
        <v>280</v>
      </c>
      <c r="D109" s="143" t="s">
        <v>321</v>
      </c>
      <c r="E109" s="143" t="s">
        <v>375</v>
      </c>
      <c r="F109" s="143" t="s">
        <v>195</v>
      </c>
      <c r="G109" s="149">
        <f>G110+G112</f>
        <v>538</v>
      </c>
    </row>
    <row r="110" spans="1:7" ht="60" outlineLevel="1">
      <c r="A110" s="142" t="s">
        <v>291</v>
      </c>
      <c r="B110" s="141" t="s">
        <v>18</v>
      </c>
      <c r="C110" s="143" t="s">
        <v>280</v>
      </c>
      <c r="D110" s="143" t="s">
        <v>321</v>
      </c>
      <c r="E110" s="143" t="s">
        <v>375</v>
      </c>
      <c r="F110" s="152" t="s">
        <v>126</v>
      </c>
      <c r="G110" s="149">
        <f>G111</f>
        <v>419</v>
      </c>
    </row>
    <row r="111" spans="1:7" ht="30" outlineLevel="1">
      <c r="A111" s="142" t="s">
        <v>298</v>
      </c>
      <c r="B111" s="141" t="s">
        <v>18</v>
      </c>
      <c r="C111" s="143" t="s">
        <v>280</v>
      </c>
      <c r="D111" s="143" t="s">
        <v>321</v>
      </c>
      <c r="E111" s="143" t="s">
        <v>375</v>
      </c>
      <c r="F111" s="152" t="s">
        <v>293</v>
      </c>
      <c r="G111" s="149">
        <v>419</v>
      </c>
    </row>
    <row r="112" spans="1:7" ht="45" outlineLevel="1">
      <c r="A112" s="142" t="s">
        <v>306</v>
      </c>
      <c r="B112" s="141" t="s">
        <v>18</v>
      </c>
      <c r="C112" s="143" t="s">
        <v>280</v>
      </c>
      <c r="D112" s="143" t="s">
        <v>321</v>
      </c>
      <c r="E112" s="143" t="s">
        <v>375</v>
      </c>
      <c r="F112" s="152" t="s">
        <v>307</v>
      </c>
      <c r="G112" s="149">
        <f>G113</f>
        <v>119</v>
      </c>
    </row>
    <row r="113" spans="1:7" ht="30" outlineLevel="1">
      <c r="A113" s="142" t="s">
        <v>368</v>
      </c>
      <c r="B113" s="141" t="s">
        <v>18</v>
      </c>
      <c r="C113" s="143" t="s">
        <v>280</v>
      </c>
      <c r="D113" s="143" t="s">
        <v>321</v>
      </c>
      <c r="E113" s="143" t="s">
        <v>375</v>
      </c>
      <c r="F113" s="152" t="s">
        <v>309</v>
      </c>
      <c r="G113" s="149">
        <v>119</v>
      </c>
    </row>
    <row r="114" spans="1:7" s="132" customFormat="1" ht="30" customHeight="1" outlineLevel="4">
      <c r="A114" s="155" t="s">
        <v>376</v>
      </c>
      <c r="B114" s="141" t="s">
        <v>18</v>
      </c>
      <c r="C114" s="152" t="s">
        <v>284</v>
      </c>
      <c r="D114" s="152" t="s">
        <v>281</v>
      </c>
      <c r="E114" s="152" t="s">
        <v>282</v>
      </c>
      <c r="F114" s="152" t="s">
        <v>195</v>
      </c>
      <c r="G114" s="149">
        <f t="shared" ref="G114:G119" si="0">G115</f>
        <v>464</v>
      </c>
    </row>
    <row r="115" spans="1:7" s="132" customFormat="1" ht="30" customHeight="1" outlineLevel="4">
      <c r="A115" s="155" t="s">
        <v>377</v>
      </c>
      <c r="B115" s="141" t="s">
        <v>18</v>
      </c>
      <c r="C115" s="152" t="s">
        <v>284</v>
      </c>
      <c r="D115" s="152" t="s">
        <v>295</v>
      </c>
      <c r="E115" s="152" t="s">
        <v>282</v>
      </c>
      <c r="F115" s="152" t="s">
        <v>195</v>
      </c>
      <c r="G115" s="149">
        <f t="shared" si="0"/>
        <v>464</v>
      </c>
    </row>
    <row r="116" spans="1:7" s="132" customFormat="1" ht="36" customHeight="1" outlineLevel="4">
      <c r="A116" s="145" t="s">
        <v>305</v>
      </c>
      <c r="B116" s="141" t="s">
        <v>18</v>
      </c>
      <c r="C116" s="152" t="s">
        <v>284</v>
      </c>
      <c r="D116" s="152" t="s">
        <v>295</v>
      </c>
      <c r="E116" s="152" t="s">
        <v>286</v>
      </c>
      <c r="F116" s="152" t="s">
        <v>195</v>
      </c>
      <c r="G116" s="154">
        <f t="shared" si="0"/>
        <v>464</v>
      </c>
    </row>
    <row r="117" spans="1:7" s="132" customFormat="1" ht="45" outlineLevel="4">
      <c r="A117" s="145" t="s">
        <v>287</v>
      </c>
      <c r="B117" s="141" t="s">
        <v>18</v>
      </c>
      <c r="C117" s="152" t="s">
        <v>284</v>
      </c>
      <c r="D117" s="152" t="s">
        <v>295</v>
      </c>
      <c r="E117" s="152" t="s">
        <v>288</v>
      </c>
      <c r="F117" s="152" t="s">
        <v>195</v>
      </c>
      <c r="G117" s="154">
        <f t="shared" si="0"/>
        <v>464</v>
      </c>
    </row>
    <row r="118" spans="1:7" s="132" customFormat="1" ht="51" customHeight="1" outlineLevel="4">
      <c r="A118" s="142" t="s">
        <v>378</v>
      </c>
      <c r="B118" s="141" t="s">
        <v>18</v>
      </c>
      <c r="C118" s="152" t="s">
        <v>284</v>
      </c>
      <c r="D118" s="152" t="s">
        <v>295</v>
      </c>
      <c r="E118" s="152" t="s">
        <v>379</v>
      </c>
      <c r="F118" s="152" t="s">
        <v>195</v>
      </c>
      <c r="G118" s="149">
        <f t="shared" si="0"/>
        <v>464</v>
      </c>
    </row>
    <row r="119" spans="1:7" s="132" customFormat="1" ht="21" customHeight="1" outlineLevel="4">
      <c r="A119" s="142" t="s">
        <v>380</v>
      </c>
      <c r="B119" s="141" t="s">
        <v>18</v>
      </c>
      <c r="C119" s="152" t="s">
        <v>284</v>
      </c>
      <c r="D119" s="152" t="s">
        <v>295</v>
      </c>
      <c r="E119" s="152" t="s">
        <v>379</v>
      </c>
      <c r="F119" s="152" t="s">
        <v>361</v>
      </c>
      <c r="G119" s="149">
        <f t="shared" si="0"/>
        <v>464</v>
      </c>
    </row>
    <row r="120" spans="1:7" s="132" customFormat="1" ht="18.399999999999999" customHeight="1" outlineLevel="4">
      <c r="A120" s="142" t="s">
        <v>362</v>
      </c>
      <c r="B120" s="141" t="s">
        <v>18</v>
      </c>
      <c r="C120" s="152" t="s">
        <v>284</v>
      </c>
      <c r="D120" s="152" t="s">
        <v>295</v>
      </c>
      <c r="E120" s="152" t="s">
        <v>379</v>
      </c>
      <c r="F120" s="152" t="s">
        <v>363</v>
      </c>
      <c r="G120" s="149">
        <v>464</v>
      </c>
    </row>
    <row r="121" spans="1:7" outlineLevel="4">
      <c r="A121" s="151" t="s">
        <v>381</v>
      </c>
      <c r="B121" s="141" t="s">
        <v>18</v>
      </c>
      <c r="C121" s="152" t="s">
        <v>302</v>
      </c>
      <c r="D121" s="152" t="s">
        <v>281</v>
      </c>
      <c r="E121" s="152" t="s">
        <v>282</v>
      </c>
      <c r="F121" s="152" t="s">
        <v>195</v>
      </c>
      <c r="G121" s="149">
        <f>G139+G122+G134+G128</f>
        <v>8907.8100000000013</v>
      </c>
    </row>
    <row r="122" spans="1:7" outlineLevel="4">
      <c r="A122" s="142" t="s">
        <v>382</v>
      </c>
      <c r="B122" s="141" t="s">
        <v>18</v>
      </c>
      <c r="C122" s="152" t="s">
        <v>302</v>
      </c>
      <c r="D122" s="152" t="s">
        <v>383</v>
      </c>
      <c r="E122" s="152" t="s">
        <v>282</v>
      </c>
      <c r="F122" s="152" t="s">
        <v>195</v>
      </c>
      <c r="G122" s="149">
        <f>G125</f>
        <v>275.29000000000002</v>
      </c>
    </row>
    <row r="123" spans="1:7" ht="36.75" customHeight="1" outlineLevel="4">
      <c r="A123" s="145" t="s">
        <v>305</v>
      </c>
      <c r="B123" s="141" t="s">
        <v>18</v>
      </c>
      <c r="C123" s="152" t="s">
        <v>302</v>
      </c>
      <c r="D123" s="152" t="s">
        <v>383</v>
      </c>
      <c r="E123" s="152" t="s">
        <v>286</v>
      </c>
      <c r="F123" s="152" t="s">
        <v>195</v>
      </c>
      <c r="G123" s="149">
        <f>G124</f>
        <v>275.29000000000002</v>
      </c>
    </row>
    <row r="124" spans="1:7" ht="45" outlineLevel="4">
      <c r="A124" s="145" t="s">
        <v>287</v>
      </c>
      <c r="B124" s="141" t="s">
        <v>18</v>
      </c>
      <c r="C124" s="152" t="s">
        <v>302</v>
      </c>
      <c r="D124" s="152" t="s">
        <v>383</v>
      </c>
      <c r="E124" s="152" t="s">
        <v>288</v>
      </c>
      <c r="F124" s="152" t="s">
        <v>195</v>
      </c>
      <c r="G124" s="149">
        <f>G125</f>
        <v>275.29000000000002</v>
      </c>
    </row>
    <row r="125" spans="1:7" ht="83.25" customHeight="1" outlineLevel="4">
      <c r="A125" s="151" t="s">
        <v>384</v>
      </c>
      <c r="B125" s="141" t="s">
        <v>18</v>
      </c>
      <c r="C125" s="152" t="s">
        <v>302</v>
      </c>
      <c r="D125" s="152" t="s">
        <v>383</v>
      </c>
      <c r="E125" s="152" t="s">
        <v>385</v>
      </c>
      <c r="F125" s="152" t="s">
        <v>195</v>
      </c>
      <c r="G125" s="149">
        <f>G126</f>
        <v>275.29000000000002</v>
      </c>
    </row>
    <row r="126" spans="1:7" ht="36.75" customHeight="1" outlineLevel="4">
      <c r="A126" s="142" t="s">
        <v>306</v>
      </c>
      <c r="B126" s="141" t="s">
        <v>18</v>
      </c>
      <c r="C126" s="152" t="s">
        <v>302</v>
      </c>
      <c r="D126" s="152" t="s">
        <v>383</v>
      </c>
      <c r="E126" s="152" t="s">
        <v>385</v>
      </c>
      <c r="F126" s="152" t="s">
        <v>307</v>
      </c>
      <c r="G126" s="149">
        <f>G127</f>
        <v>275.29000000000002</v>
      </c>
    </row>
    <row r="127" spans="1:7" ht="30" outlineLevel="4">
      <c r="A127" s="142" t="s">
        <v>368</v>
      </c>
      <c r="B127" s="141" t="s">
        <v>18</v>
      </c>
      <c r="C127" s="152" t="s">
        <v>302</v>
      </c>
      <c r="D127" s="152" t="s">
        <v>383</v>
      </c>
      <c r="E127" s="152" t="s">
        <v>385</v>
      </c>
      <c r="F127" s="152" t="s">
        <v>309</v>
      </c>
      <c r="G127" s="149">
        <v>275.29000000000002</v>
      </c>
    </row>
    <row r="128" spans="1:7" outlineLevel="4">
      <c r="A128" s="142" t="s">
        <v>386</v>
      </c>
      <c r="B128" s="141" t="s">
        <v>18</v>
      </c>
      <c r="C128" s="152" t="s">
        <v>302</v>
      </c>
      <c r="D128" s="152" t="s">
        <v>387</v>
      </c>
      <c r="E128" s="152" t="s">
        <v>282</v>
      </c>
      <c r="F128" s="152" t="s">
        <v>195</v>
      </c>
      <c r="G128" s="149">
        <f>G129</f>
        <v>800</v>
      </c>
    </row>
    <row r="129" spans="1:7" ht="32.25" customHeight="1" outlineLevel="4">
      <c r="A129" s="145" t="s">
        <v>305</v>
      </c>
      <c r="B129" s="141" t="s">
        <v>18</v>
      </c>
      <c r="C129" s="152" t="s">
        <v>302</v>
      </c>
      <c r="D129" s="152" t="s">
        <v>387</v>
      </c>
      <c r="E129" s="152" t="s">
        <v>286</v>
      </c>
      <c r="F129" s="152" t="s">
        <v>195</v>
      </c>
      <c r="G129" s="149">
        <f>G130</f>
        <v>800</v>
      </c>
    </row>
    <row r="130" spans="1:7" ht="45" outlineLevel="4">
      <c r="A130" s="145" t="s">
        <v>287</v>
      </c>
      <c r="B130" s="141" t="s">
        <v>18</v>
      </c>
      <c r="C130" s="152" t="s">
        <v>302</v>
      </c>
      <c r="D130" s="152" t="s">
        <v>387</v>
      </c>
      <c r="E130" s="152" t="s">
        <v>288</v>
      </c>
      <c r="F130" s="152" t="s">
        <v>195</v>
      </c>
      <c r="G130" s="149">
        <f>G131</f>
        <v>800</v>
      </c>
    </row>
    <row r="131" spans="1:7" ht="35.25" customHeight="1" outlineLevel="4">
      <c r="A131" s="145" t="s">
        <v>388</v>
      </c>
      <c r="B131" s="141" t="s">
        <v>18</v>
      </c>
      <c r="C131" s="152" t="s">
        <v>302</v>
      </c>
      <c r="D131" s="152" t="s">
        <v>387</v>
      </c>
      <c r="E131" s="153" t="s">
        <v>389</v>
      </c>
      <c r="F131" s="152" t="s">
        <v>195</v>
      </c>
      <c r="G131" s="149">
        <f>G132</f>
        <v>800</v>
      </c>
    </row>
    <row r="132" spans="1:7" ht="18.75" customHeight="1" outlineLevel="4">
      <c r="A132" s="145" t="s">
        <v>310</v>
      </c>
      <c r="B132" s="141" t="s">
        <v>18</v>
      </c>
      <c r="C132" s="152" t="s">
        <v>302</v>
      </c>
      <c r="D132" s="152" t="s">
        <v>387</v>
      </c>
      <c r="E132" s="153" t="s">
        <v>389</v>
      </c>
      <c r="F132" s="152" t="s">
        <v>311</v>
      </c>
      <c r="G132" s="149">
        <f>G133</f>
        <v>800</v>
      </c>
    </row>
    <row r="133" spans="1:7" ht="60" outlineLevel="4">
      <c r="A133" s="142" t="s">
        <v>390</v>
      </c>
      <c r="B133" s="141" t="s">
        <v>18</v>
      </c>
      <c r="C133" s="152" t="s">
        <v>302</v>
      </c>
      <c r="D133" s="152" t="s">
        <v>387</v>
      </c>
      <c r="E133" s="153" t="s">
        <v>389</v>
      </c>
      <c r="F133" s="152" t="s">
        <v>391</v>
      </c>
      <c r="G133" s="149">
        <v>800</v>
      </c>
    </row>
    <row r="134" spans="1:7" outlineLevel="4">
      <c r="A134" s="142" t="s">
        <v>392</v>
      </c>
      <c r="B134" s="141" t="s">
        <v>18</v>
      </c>
      <c r="C134" s="152" t="s">
        <v>302</v>
      </c>
      <c r="D134" s="152" t="s">
        <v>393</v>
      </c>
      <c r="E134" s="152" t="s">
        <v>282</v>
      </c>
      <c r="F134" s="152" t="s">
        <v>195</v>
      </c>
      <c r="G134" s="149">
        <f>G135</f>
        <v>2414</v>
      </c>
    </row>
    <row r="135" spans="1:7" ht="45" outlineLevel="4">
      <c r="A135" s="142" t="s">
        <v>394</v>
      </c>
      <c r="B135" s="141" t="s">
        <v>18</v>
      </c>
      <c r="C135" s="152" t="s">
        <v>302</v>
      </c>
      <c r="D135" s="152" t="s">
        <v>393</v>
      </c>
      <c r="E135" s="152" t="s">
        <v>395</v>
      </c>
      <c r="F135" s="152" t="s">
        <v>195</v>
      </c>
      <c r="G135" s="149">
        <f>G136</f>
        <v>2414</v>
      </c>
    </row>
    <row r="136" spans="1:7" ht="30" outlineLevel="4">
      <c r="A136" s="142" t="s">
        <v>396</v>
      </c>
      <c r="B136" s="141" t="s">
        <v>18</v>
      </c>
      <c r="C136" s="152" t="s">
        <v>302</v>
      </c>
      <c r="D136" s="152" t="s">
        <v>393</v>
      </c>
      <c r="E136" s="152" t="s">
        <v>397</v>
      </c>
      <c r="F136" s="152" t="s">
        <v>195</v>
      </c>
      <c r="G136" s="149">
        <f>G137</f>
        <v>2414</v>
      </c>
    </row>
    <row r="137" spans="1:7" ht="45" outlineLevel="4">
      <c r="A137" s="142" t="s">
        <v>306</v>
      </c>
      <c r="B137" s="141" t="s">
        <v>18</v>
      </c>
      <c r="C137" s="152" t="s">
        <v>302</v>
      </c>
      <c r="D137" s="152" t="s">
        <v>393</v>
      </c>
      <c r="E137" s="152" t="s">
        <v>397</v>
      </c>
      <c r="F137" s="152" t="s">
        <v>307</v>
      </c>
      <c r="G137" s="149">
        <f>G138</f>
        <v>2414</v>
      </c>
    </row>
    <row r="138" spans="1:7" ht="30" outlineLevel="4">
      <c r="A138" s="142" t="s">
        <v>368</v>
      </c>
      <c r="B138" s="141" t="s">
        <v>18</v>
      </c>
      <c r="C138" s="152" t="s">
        <v>302</v>
      </c>
      <c r="D138" s="152" t="s">
        <v>393</v>
      </c>
      <c r="E138" s="152" t="s">
        <v>397</v>
      </c>
      <c r="F138" s="152" t="s">
        <v>309</v>
      </c>
      <c r="G138" s="149">
        <v>2414</v>
      </c>
    </row>
    <row r="139" spans="1:7" ht="36" customHeight="1" outlineLevel="4">
      <c r="A139" s="142" t="s">
        <v>398</v>
      </c>
      <c r="B139" s="141" t="s">
        <v>18</v>
      </c>
      <c r="C139" s="152" t="s">
        <v>302</v>
      </c>
      <c r="D139" s="152" t="s">
        <v>399</v>
      </c>
      <c r="E139" s="152" t="s">
        <v>282</v>
      </c>
      <c r="F139" s="152" t="s">
        <v>195</v>
      </c>
      <c r="G139" s="149">
        <f>G140+G147</f>
        <v>5418.52</v>
      </c>
    </row>
    <row r="140" spans="1:7" ht="51.75" customHeight="1" outlineLevel="4">
      <c r="A140" s="148" t="s">
        <v>400</v>
      </c>
      <c r="B140" s="141" t="s">
        <v>18</v>
      </c>
      <c r="C140" s="152" t="s">
        <v>302</v>
      </c>
      <c r="D140" s="152" t="s">
        <v>399</v>
      </c>
      <c r="E140" s="152" t="s">
        <v>401</v>
      </c>
      <c r="F140" s="152" t="s">
        <v>195</v>
      </c>
      <c r="G140" s="149">
        <f>G141+G144</f>
        <v>142</v>
      </c>
    </row>
    <row r="141" spans="1:7" ht="50.25" customHeight="1" outlineLevel="2">
      <c r="A141" s="142" t="s">
        <v>402</v>
      </c>
      <c r="B141" s="141" t="s">
        <v>18</v>
      </c>
      <c r="C141" s="152" t="s">
        <v>302</v>
      </c>
      <c r="D141" s="152" t="s">
        <v>399</v>
      </c>
      <c r="E141" s="152" t="s">
        <v>403</v>
      </c>
      <c r="F141" s="152" t="s">
        <v>195</v>
      </c>
      <c r="G141" s="149">
        <f>G142</f>
        <v>122</v>
      </c>
    </row>
    <row r="142" spans="1:7" ht="33" customHeight="1" outlineLevel="2">
      <c r="A142" s="148" t="s">
        <v>310</v>
      </c>
      <c r="B142" s="141" t="s">
        <v>18</v>
      </c>
      <c r="C142" s="152" t="s">
        <v>302</v>
      </c>
      <c r="D142" s="152" t="s">
        <v>399</v>
      </c>
      <c r="E142" s="152" t="s">
        <v>403</v>
      </c>
      <c r="F142" s="152" t="s">
        <v>311</v>
      </c>
      <c r="G142" s="149">
        <f>G143</f>
        <v>122</v>
      </c>
    </row>
    <row r="143" spans="1:7" ht="50.25" customHeight="1" outlineLevel="2">
      <c r="A143" s="142" t="s">
        <v>390</v>
      </c>
      <c r="B143" s="141" t="s">
        <v>18</v>
      </c>
      <c r="C143" s="152" t="s">
        <v>302</v>
      </c>
      <c r="D143" s="152" t="s">
        <v>399</v>
      </c>
      <c r="E143" s="152" t="s">
        <v>403</v>
      </c>
      <c r="F143" s="152" t="s">
        <v>391</v>
      </c>
      <c r="G143" s="149">
        <v>122</v>
      </c>
    </row>
    <row r="144" spans="1:7" ht="50.25" customHeight="1" outlineLevel="2">
      <c r="A144" s="142" t="s">
        <v>402</v>
      </c>
      <c r="B144" s="141" t="s">
        <v>18</v>
      </c>
      <c r="C144" s="152" t="s">
        <v>302</v>
      </c>
      <c r="D144" s="152" t="s">
        <v>399</v>
      </c>
      <c r="E144" s="152" t="s">
        <v>404</v>
      </c>
      <c r="F144" s="152" t="s">
        <v>195</v>
      </c>
      <c r="G144" s="149">
        <f>G145</f>
        <v>20</v>
      </c>
    </row>
    <row r="145" spans="1:7" ht="45" outlineLevel="2">
      <c r="A145" s="142" t="s">
        <v>306</v>
      </c>
      <c r="B145" s="141" t="s">
        <v>18</v>
      </c>
      <c r="C145" s="152" t="s">
        <v>302</v>
      </c>
      <c r="D145" s="152" t="s">
        <v>399</v>
      </c>
      <c r="E145" s="152" t="s">
        <v>404</v>
      </c>
      <c r="F145" s="152" t="s">
        <v>307</v>
      </c>
      <c r="G145" s="149">
        <f>G146</f>
        <v>20</v>
      </c>
    </row>
    <row r="146" spans="1:7" ht="30" outlineLevel="2">
      <c r="A146" s="142" t="s">
        <v>368</v>
      </c>
      <c r="B146" s="141" t="s">
        <v>18</v>
      </c>
      <c r="C146" s="152" t="s">
        <v>302</v>
      </c>
      <c r="D146" s="152" t="s">
        <v>399</v>
      </c>
      <c r="E146" s="152" t="s">
        <v>404</v>
      </c>
      <c r="F146" s="152" t="s">
        <v>309</v>
      </c>
      <c r="G146" s="149">
        <v>20</v>
      </c>
    </row>
    <row r="147" spans="1:7" ht="39.75" customHeight="1" outlineLevel="2">
      <c r="A147" s="145" t="s">
        <v>305</v>
      </c>
      <c r="B147" s="141" t="s">
        <v>18</v>
      </c>
      <c r="C147" s="152" t="s">
        <v>302</v>
      </c>
      <c r="D147" s="152" t="s">
        <v>399</v>
      </c>
      <c r="E147" s="152" t="s">
        <v>286</v>
      </c>
      <c r="F147" s="152" t="s">
        <v>195</v>
      </c>
      <c r="G147" s="149">
        <f>G148</f>
        <v>5276.52</v>
      </c>
    </row>
    <row r="148" spans="1:7" ht="45" outlineLevel="2">
      <c r="A148" s="145" t="s">
        <v>287</v>
      </c>
      <c r="B148" s="141" t="s">
        <v>18</v>
      </c>
      <c r="C148" s="152" t="s">
        <v>302</v>
      </c>
      <c r="D148" s="152" t="s">
        <v>399</v>
      </c>
      <c r="E148" s="152" t="s">
        <v>288</v>
      </c>
      <c r="F148" s="152" t="s">
        <v>195</v>
      </c>
      <c r="G148" s="149">
        <f>G149</f>
        <v>5276.52</v>
      </c>
    </row>
    <row r="149" spans="1:7" ht="45" outlineLevel="2">
      <c r="A149" s="151" t="s">
        <v>299</v>
      </c>
      <c r="B149" s="141" t="s">
        <v>18</v>
      </c>
      <c r="C149" s="152" t="s">
        <v>302</v>
      </c>
      <c r="D149" s="152" t="s">
        <v>399</v>
      </c>
      <c r="E149" s="152" t="s">
        <v>300</v>
      </c>
      <c r="F149" s="152" t="s">
        <v>195</v>
      </c>
      <c r="G149" s="149">
        <f>G150</f>
        <v>5276.52</v>
      </c>
    </row>
    <row r="150" spans="1:7" ht="60" outlineLevel="3">
      <c r="A150" s="142" t="s">
        <v>291</v>
      </c>
      <c r="B150" s="141" t="s">
        <v>18</v>
      </c>
      <c r="C150" s="152" t="s">
        <v>302</v>
      </c>
      <c r="D150" s="152" t="s">
        <v>399</v>
      </c>
      <c r="E150" s="152" t="s">
        <v>300</v>
      </c>
      <c r="F150" s="152" t="s">
        <v>126</v>
      </c>
      <c r="G150" s="149">
        <f>G151</f>
        <v>5276.52</v>
      </c>
    </row>
    <row r="151" spans="1:7" ht="36" customHeight="1">
      <c r="A151" s="142" t="s">
        <v>298</v>
      </c>
      <c r="B151" s="141" t="s">
        <v>18</v>
      </c>
      <c r="C151" s="152" t="s">
        <v>302</v>
      </c>
      <c r="D151" s="152" t="s">
        <v>399</v>
      </c>
      <c r="E151" s="152" t="s">
        <v>300</v>
      </c>
      <c r="F151" s="152" t="s">
        <v>293</v>
      </c>
      <c r="G151" s="149">
        <v>5276.52</v>
      </c>
    </row>
    <row r="152" spans="1:7" ht="30" outlineLevel="5">
      <c r="A152" s="151" t="s">
        <v>405</v>
      </c>
      <c r="B152" s="141" t="s">
        <v>18</v>
      </c>
      <c r="C152" s="152" t="s">
        <v>383</v>
      </c>
      <c r="D152" s="152" t="s">
        <v>281</v>
      </c>
      <c r="E152" s="152" t="s">
        <v>282</v>
      </c>
      <c r="F152" s="152" t="s">
        <v>195</v>
      </c>
      <c r="G152" s="149">
        <f>G153+G159+G180+G175</f>
        <v>5225.1499999999996</v>
      </c>
    </row>
    <row r="153" spans="1:7" outlineLevel="5">
      <c r="A153" s="151" t="s">
        <v>406</v>
      </c>
      <c r="B153" s="141" t="s">
        <v>18</v>
      </c>
      <c r="C153" s="152" t="s">
        <v>383</v>
      </c>
      <c r="D153" s="152" t="s">
        <v>280</v>
      </c>
      <c r="E153" s="152" t="s">
        <v>282</v>
      </c>
      <c r="F153" s="152" t="s">
        <v>195</v>
      </c>
      <c r="G153" s="149">
        <f>G154</f>
        <v>98.3</v>
      </c>
    </row>
    <row r="154" spans="1:7" ht="53.25" customHeight="1" outlineLevel="5">
      <c r="A154" s="148" t="s">
        <v>346</v>
      </c>
      <c r="B154" s="141" t="s">
        <v>18</v>
      </c>
      <c r="C154" s="152" t="s">
        <v>383</v>
      </c>
      <c r="D154" s="152" t="s">
        <v>280</v>
      </c>
      <c r="E154" s="152" t="s">
        <v>347</v>
      </c>
      <c r="F154" s="152" t="s">
        <v>195</v>
      </c>
      <c r="G154" s="149">
        <f>G155</f>
        <v>98.3</v>
      </c>
    </row>
    <row r="155" spans="1:7" ht="58.5" customHeight="1" outlineLevel="5">
      <c r="A155" s="148" t="s">
        <v>407</v>
      </c>
      <c r="B155" s="141" t="s">
        <v>18</v>
      </c>
      <c r="C155" s="152" t="s">
        <v>383</v>
      </c>
      <c r="D155" s="152" t="s">
        <v>280</v>
      </c>
      <c r="E155" s="152" t="s">
        <v>408</v>
      </c>
      <c r="F155" s="152" t="s">
        <v>195</v>
      </c>
      <c r="G155" s="149">
        <f>G156</f>
        <v>98.3</v>
      </c>
    </row>
    <row r="156" spans="1:7" ht="36.75" customHeight="1" outlineLevel="5">
      <c r="A156" s="155" t="s">
        <v>409</v>
      </c>
      <c r="B156" s="141" t="s">
        <v>18</v>
      </c>
      <c r="C156" s="152" t="s">
        <v>383</v>
      </c>
      <c r="D156" s="152" t="s">
        <v>280</v>
      </c>
      <c r="E156" s="152" t="s">
        <v>410</v>
      </c>
      <c r="F156" s="152" t="s">
        <v>195</v>
      </c>
      <c r="G156" s="149">
        <f>G157</f>
        <v>98.3</v>
      </c>
    </row>
    <row r="157" spans="1:7" ht="51" customHeight="1" outlineLevel="5">
      <c r="A157" s="142" t="s">
        <v>306</v>
      </c>
      <c r="B157" s="141" t="s">
        <v>18</v>
      </c>
      <c r="C157" s="152" t="s">
        <v>383</v>
      </c>
      <c r="D157" s="152" t="s">
        <v>280</v>
      </c>
      <c r="E157" s="152" t="s">
        <v>410</v>
      </c>
      <c r="F157" s="152" t="s">
        <v>307</v>
      </c>
      <c r="G157" s="149">
        <f>G158</f>
        <v>98.3</v>
      </c>
    </row>
    <row r="158" spans="1:7" ht="37.5" customHeight="1" outlineLevel="5">
      <c r="A158" s="142" t="s">
        <v>368</v>
      </c>
      <c r="B158" s="141" t="s">
        <v>18</v>
      </c>
      <c r="C158" s="152" t="s">
        <v>383</v>
      </c>
      <c r="D158" s="152" t="s">
        <v>280</v>
      </c>
      <c r="E158" s="152" t="s">
        <v>410</v>
      </c>
      <c r="F158" s="152" t="s">
        <v>309</v>
      </c>
      <c r="G158" s="149">
        <v>98.3</v>
      </c>
    </row>
    <row r="159" spans="1:7" outlineLevel="5">
      <c r="A159" s="142" t="s">
        <v>411</v>
      </c>
      <c r="B159" s="141" t="s">
        <v>18</v>
      </c>
      <c r="C159" s="152" t="s">
        <v>383</v>
      </c>
      <c r="D159" s="152" t="s">
        <v>284</v>
      </c>
      <c r="E159" s="152" t="s">
        <v>282</v>
      </c>
      <c r="F159" s="152" t="s">
        <v>195</v>
      </c>
      <c r="G159" s="149">
        <f>G160</f>
        <v>4456.5599999999995</v>
      </c>
    </row>
    <row r="160" spans="1:7" ht="60" outlineLevel="5">
      <c r="A160" s="151" t="s">
        <v>412</v>
      </c>
      <c r="B160" s="141" t="s">
        <v>18</v>
      </c>
      <c r="C160" s="152" t="s">
        <v>383</v>
      </c>
      <c r="D160" s="152" t="s">
        <v>284</v>
      </c>
      <c r="E160" s="152" t="s">
        <v>413</v>
      </c>
      <c r="F160" s="152" t="s">
        <v>195</v>
      </c>
      <c r="G160" s="149">
        <f>G161+G171</f>
        <v>4456.5599999999995</v>
      </c>
    </row>
    <row r="161" spans="1:7" ht="60" outlineLevel="5">
      <c r="A161" s="151" t="s">
        <v>414</v>
      </c>
      <c r="B161" s="141" t="s">
        <v>18</v>
      </c>
      <c r="C161" s="152" t="s">
        <v>383</v>
      </c>
      <c r="D161" s="152" t="s">
        <v>284</v>
      </c>
      <c r="E161" s="152" t="s">
        <v>415</v>
      </c>
      <c r="F161" s="152" t="s">
        <v>195</v>
      </c>
      <c r="G161" s="149">
        <f>G162+G165+G168</f>
        <v>3881.56</v>
      </c>
    </row>
    <row r="162" spans="1:7" ht="30" outlineLevel="5">
      <c r="A162" s="142" t="s">
        <v>416</v>
      </c>
      <c r="B162" s="141" t="s">
        <v>18</v>
      </c>
      <c r="C162" s="152" t="s">
        <v>383</v>
      </c>
      <c r="D162" s="152" t="s">
        <v>284</v>
      </c>
      <c r="E162" s="152" t="s">
        <v>417</v>
      </c>
      <c r="F162" s="152" t="s">
        <v>195</v>
      </c>
      <c r="G162" s="149">
        <f>G163</f>
        <v>638.55999999999995</v>
      </c>
    </row>
    <row r="163" spans="1:7" ht="51" customHeight="1" outlineLevel="5">
      <c r="A163" s="142" t="s">
        <v>306</v>
      </c>
      <c r="B163" s="141" t="s">
        <v>18</v>
      </c>
      <c r="C163" s="152" t="s">
        <v>383</v>
      </c>
      <c r="D163" s="152" t="s">
        <v>284</v>
      </c>
      <c r="E163" s="152" t="s">
        <v>417</v>
      </c>
      <c r="F163" s="152" t="s">
        <v>307</v>
      </c>
      <c r="G163" s="149">
        <f>G164</f>
        <v>638.55999999999995</v>
      </c>
    </row>
    <row r="164" spans="1:7" ht="41.25" customHeight="1" outlineLevel="5">
      <c r="A164" s="142" t="s">
        <v>368</v>
      </c>
      <c r="B164" s="141" t="s">
        <v>18</v>
      </c>
      <c r="C164" s="152" t="s">
        <v>383</v>
      </c>
      <c r="D164" s="152" t="s">
        <v>284</v>
      </c>
      <c r="E164" s="152" t="s">
        <v>417</v>
      </c>
      <c r="F164" s="152" t="s">
        <v>309</v>
      </c>
      <c r="G164" s="149">
        <v>638.55999999999995</v>
      </c>
    </row>
    <row r="165" spans="1:7" ht="37.5" customHeight="1" outlineLevel="5">
      <c r="A165" s="155" t="s">
        <v>418</v>
      </c>
      <c r="B165" s="141" t="s">
        <v>18</v>
      </c>
      <c r="C165" s="152" t="s">
        <v>383</v>
      </c>
      <c r="D165" s="152" t="s">
        <v>284</v>
      </c>
      <c r="E165" s="152" t="s">
        <v>419</v>
      </c>
      <c r="F165" s="152" t="s">
        <v>195</v>
      </c>
      <c r="G165" s="149">
        <f>G166</f>
        <v>243</v>
      </c>
    </row>
    <row r="166" spans="1:7" ht="37.5" customHeight="1" outlineLevel="5">
      <c r="A166" s="142" t="s">
        <v>306</v>
      </c>
      <c r="B166" s="141" t="s">
        <v>18</v>
      </c>
      <c r="C166" s="152" t="s">
        <v>383</v>
      </c>
      <c r="D166" s="152" t="s">
        <v>284</v>
      </c>
      <c r="E166" s="152" t="s">
        <v>419</v>
      </c>
      <c r="F166" s="152" t="s">
        <v>307</v>
      </c>
      <c r="G166" s="149">
        <f>G167</f>
        <v>243</v>
      </c>
    </row>
    <row r="167" spans="1:7" ht="41.25" customHeight="1" outlineLevel="5">
      <c r="A167" s="142" t="s">
        <v>368</v>
      </c>
      <c r="B167" s="141" t="s">
        <v>18</v>
      </c>
      <c r="C167" s="152" t="s">
        <v>383</v>
      </c>
      <c r="D167" s="152" t="s">
        <v>284</v>
      </c>
      <c r="E167" s="152" t="s">
        <v>419</v>
      </c>
      <c r="F167" s="152" t="s">
        <v>309</v>
      </c>
      <c r="G167" s="149">
        <v>243</v>
      </c>
    </row>
    <row r="168" spans="1:7" ht="45" outlineLevel="5">
      <c r="A168" s="142" t="s">
        <v>420</v>
      </c>
      <c r="B168" s="141" t="s">
        <v>18</v>
      </c>
      <c r="C168" s="152" t="s">
        <v>383</v>
      </c>
      <c r="D168" s="152" t="s">
        <v>284</v>
      </c>
      <c r="E168" s="152" t="s">
        <v>421</v>
      </c>
      <c r="F168" s="152" t="s">
        <v>195</v>
      </c>
      <c r="G168" s="149">
        <f>G169</f>
        <v>3000</v>
      </c>
    </row>
    <row r="169" spans="1:7" outlineLevel="5">
      <c r="A169" s="155" t="s">
        <v>380</v>
      </c>
      <c r="B169" s="141" t="s">
        <v>18</v>
      </c>
      <c r="C169" s="152" t="s">
        <v>383</v>
      </c>
      <c r="D169" s="152" t="s">
        <v>284</v>
      </c>
      <c r="E169" s="152" t="s">
        <v>421</v>
      </c>
      <c r="F169" s="152" t="s">
        <v>361</v>
      </c>
      <c r="G169" s="149">
        <f>G170</f>
        <v>3000</v>
      </c>
    </row>
    <row r="170" spans="1:7" outlineLevel="5">
      <c r="A170" s="148" t="s">
        <v>422</v>
      </c>
      <c r="B170" s="141" t="s">
        <v>18</v>
      </c>
      <c r="C170" s="152" t="s">
        <v>383</v>
      </c>
      <c r="D170" s="152" t="s">
        <v>284</v>
      </c>
      <c r="E170" s="152" t="s">
        <v>421</v>
      </c>
      <c r="F170" s="152" t="s">
        <v>423</v>
      </c>
      <c r="G170" s="149">
        <v>3000</v>
      </c>
    </row>
    <row r="171" spans="1:7" ht="60" outlineLevel="5">
      <c r="A171" s="142" t="s">
        <v>424</v>
      </c>
      <c r="B171" s="141" t="s">
        <v>18</v>
      </c>
      <c r="C171" s="152" t="s">
        <v>383</v>
      </c>
      <c r="D171" s="152" t="s">
        <v>284</v>
      </c>
      <c r="E171" s="152" t="s">
        <v>425</v>
      </c>
      <c r="F171" s="152" t="s">
        <v>195</v>
      </c>
      <c r="G171" s="149">
        <f>G172</f>
        <v>575</v>
      </c>
    </row>
    <row r="172" spans="1:7" ht="75" outlineLevel="1">
      <c r="A172" s="155" t="s">
        <v>426</v>
      </c>
      <c r="B172" s="141" t="s">
        <v>18</v>
      </c>
      <c r="C172" s="152" t="s">
        <v>383</v>
      </c>
      <c r="D172" s="152" t="s">
        <v>284</v>
      </c>
      <c r="E172" s="152" t="s">
        <v>427</v>
      </c>
      <c r="F172" s="152" t="s">
        <v>195</v>
      </c>
      <c r="G172" s="149">
        <f>G173</f>
        <v>575</v>
      </c>
    </row>
    <row r="173" spans="1:7" ht="33" customHeight="1" outlineLevel="1">
      <c r="A173" s="142" t="s">
        <v>306</v>
      </c>
      <c r="B173" s="141" t="s">
        <v>18</v>
      </c>
      <c r="C173" s="143" t="s">
        <v>383</v>
      </c>
      <c r="D173" s="143" t="s">
        <v>284</v>
      </c>
      <c r="E173" s="152" t="s">
        <v>427</v>
      </c>
      <c r="F173" s="152" t="s">
        <v>307</v>
      </c>
      <c r="G173" s="149">
        <f>G174</f>
        <v>575</v>
      </c>
    </row>
    <row r="174" spans="1:7" ht="45" outlineLevel="1">
      <c r="A174" s="142" t="s">
        <v>308</v>
      </c>
      <c r="B174" s="141" t="s">
        <v>18</v>
      </c>
      <c r="C174" s="143" t="s">
        <v>383</v>
      </c>
      <c r="D174" s="143" t="s">
        <v>284</v>
      </c>
      <c r="E174" s="152" t="s">
        <v>427</v>
      </c>
      <c r="F174" s="152" t="s">
        <v>309</v>
      </c>
      <c r="G174" s="149">
        <v>575</v>
      </c>
    </row>
    <row r="175" spans="1:7" outlineLevel="1">
      <c r="A175" s="142" t="s">
        <v>428</v>
      </c>
      <c r="B175" s="141" t="s">
        <v>18</v>
      </c>
      <c r="C175" s="143" t="s">
        <v>383</v>
      </c>
      <c r="D175" s="143" t="s">
        <v>295</v>
      </c>
      <c r="E175" s="152" t="s">
        <v>282</v>
      </c>
      <c r="F175" s="152" t="s">
        <v>195</v>
      </c>
      <c r="G175" s="149">
        <f>G176</f>
        <v>670</v>
      </c>
    </row>
    <row r="176" spans="1:7" ht="64.5" customHeight="1" outlineLevel="1">
      <c r="A176" s="151" t="s">
        <v>596</v>
      </c>
      <c r="B176" s="141" t="s">
        <v>18</v>
      </c>
      <c r="C176" s="143" t="s">
        <v>383</v>
      </c>
      <c r="D176" s="143" t="s">
        <v>295</v>
      </c>
      <c r="E176" s="152" t="s">
        <v>430</v>
      </c>
      <c r="F176" s="152" t="s">
        <v>195</v>
      </c>
      <c r="G176" s="149">
        <f>G177</f>
        <v>670</v>
      </c>
    </row>
    <row r="177" spans="1:7" ht="30" outlineLevel="1">
      <c r="A177" s="142" t="s">
        <v>431</v>
      </c>
      <c r="B177" s="141" t="s">
        <v>18</v>
      </c>
      <c r="C177" s="143" t="s">
        <v>383</v>
      </c>
      <c r="D177" s="143" t="s">
        <v>295</v>
      </c>
      <c r="E177" s="152" t="s">
        <v>432</v>
      </c>
      <c r="F177" s="152" t="s">
        <v>195</v>
      </c>
      <c r="G177" s="149">
        <f>G178</f>
        <v>670</v>
      </c>
    </row>
    <row r="178" spans="1:7" outlineLevel="1">
      <c r="A178" s="155" t="s">
        <v>380</v>
      </c>
      <c r="B178" s="141" t="s">
        <v>18</v>
      </c>
      <c r="C178" s="143" t="s">
        <v>383</v>
      </c>
      <c r="D178" s="143" t="s">
        <v>295</v>
      </c>
      <c r="E178" s="152" t="s">
        <v>432</v>
      </c>
      <c r="F178" s="152" t="s">
        <v>361</v>
      </c>
      <c r="G178" s="149">
        <f>G179</f>
        <v>670</v>
      </c>
    </row>
    <row r="179" spans="1:7" outlineLevel="1">
      <c r="A179" s="142" t="s">
        <v>362</v>
      </c>
      <c r="B179" s="141" t="s">
        <v>18</v>
      </c>
      <c r="C179" s="143" t="s">
        <v>383</v>
      </c>
      <c r="D179" s="143" t="s">
        <v>295</v>
      </c>
      <c r="E179" s="152" t="s">
        <v>432</v>
      </c>
      <c r="F179" s="152" t="s">
        <v>363</v>
      </c>
      <c r="G179" s="149">
        <v>670</v>
      </c>
    </row>
    <row r="180" spans="1:7" ht="30" outlineLevel="5">
      <c r="A180" s="142" t="s">
        <v>433</v>
      </c>
      <c r="B180" s="141" t="s">
        <v>18</v>
      </c>
      <c r="C180" s="143" t="s">
        <v>383</v>
      </c>
      <c r="D180" s="143" t="s">
        <v>383</v>
      </c>
      <c r="E180" s="152" t="s">
        <v>282</v>
      </c>
      <c r="F180" s="152" t="s">
        <v>195</v>
      </c>
      <c r="G180" s="149">
        <f>G183</f>
        <v>0.28999999999999998</v>
      </c>
    </row>
    <row r="181" spans="1:7" ht="36" customHeight="1" outlineLevel="5">
      <c r="A181" s="156" t="s">
        <v>305</v>
      </c>
      <c r="B181" s="141" t="s">
        <v>18</v>
      </c>
      <c r="C181" s="143" t="s">
        <v>383</v>
      </c>
      <c r="D181" s="143" t="s">
        <v>383</v>
      </c>
      <c r="E181" s="152" t="s">
        <v>286</v>
      </c>
      <c r="F181" s="152" t="s">
        <v>195</v>
      </c>
      <c r="G181" s="149">
        <f>G182</f>
        <v>0.28999999999999998</v>
      </c>
    </row>
    <row r="182" spans="1:7" ht="45" outlineLevel="5">
      <c r="A182" s="145" t="s">
        <v>287</v>
      </c>
      <c r="B182" s="141" t="s">
        <v>18</v>
      </c>
      <c r="C182" s="143" t="s">
        <v>383</v>
      </c>
      <c r="D182" s="143" t="s">
        <v>383</v>
      </c>
      <c r="E182" s="152" t="s">
        <v>288</v>
      </c>
      <c r="F182" s="152" t="s">
        <v>195</v>
      </c>
      <c r="G182" s="149">
        <f>G183</f>
        <v>0.28999999999999998</v>
      </c>
    </row>
    <row r="183" spans="1:7" ht="96.75" customHeight="1" outlineLevel="5">
      <c r="A183" s="142" t="s">
        <v>260</v>
      </c>
      <c r="B183" s="141" t="s">
        <v>18</v>
      </c>
      <c r="C183" s="143" t="s">
        <v>383</v>
      </c>
      <c r="D183" s="143" t="s">
        <v>383</v>
      </c>
      <c r="E183" s="152" t="s">
        <v>434</v>
      </c>
      <c r="F183" s="152" t="s">
        <v>195</v>
      </c>
      <c r="G183" s="149">
        <f>G184</f>
        <v>0.28999999999999998</v>
      </c>
    </row>
    <row r="184" spans="1:7" ht="33" customHeight="1" outlineLevel="5">
      <c r="A184" s="142" t="s">
        <v>306</v>
      </c>
      <c r="B184" s="141" t="s">
        <v>18</v>
      </c>
      <c r="C184" s="143" t="s">
        <v>383</v>
      </c>
      <c r="D184" s="143" t="s">
        <v>383</v>
      </c>
      <c r="E184" s="152" t="s">
        <v>434</v>
      </c>
      <c r="F184" s="152" t="s">
        <v>307</v>
      </c>
      <c r="G184" s="149">
        <f>G185</f>
        <v>0.28999999999999998</v>
      </c>
    </row>
    <row r="185" spans="1:7" ht="36.75" customHeight="1" outlineLevel="5">
      <c r="A185" s="142" t="s">
        <v>368</v>
      </c>
      <c r="B185" s="141" t="s">
        <v>18</v>
      </c>
      <c r="C185" s="143" t="s">
        <v>383</v>
      </c>
      <c r="D185" s="143" t="s">
        <v>383</v>
      </c>
      <c r="E185" s="152" t="s">
        <v>434</v>
      </c>
      <c r="F185" s="152" t="s">
        <v>309</v>
      </c>
      <c r="G185" s="149">
        <v>0.28999999999999998</v>
      </c>
    </row>
    <row r="186" spans="1:7" outlineLevel="2">
      <c r="A186" s="142" t="s">
        <v>435</v>
      </c>
      <c r="B186" s="141" t="s">
        <v>18</v>
      </c>
      <c r="C186" s="143" t="s">
        <v>436</v>
      </c>
      <c r="D186" s="143" t="s">
        <v>281</v>
      </c>
      <c r="E186" s="157" t="s">
        <v>282</v>
      </c>
      <c r="F186" s="157" t="s">
        <v>195</v>
      </c>
      <c r="G186" s="146">
        <f>G187+G192</f>
        <v>2614.94</v>
      </c>
    </row>
    <row r="187" spans="1:7" ht="30" outlineLevel="2">
      <c r="A187" s="142" t="s">
        <v>485</v>
      </c>
      <c r="B187" s="141" t="s">
        <v>18</v>
      </c>
      <c r="C187" s="143" t="s">
        <v>436</v>
      </c>
      <c r="D187" s="143" t="s">
        <v>383</v>
      </c>
      <c r="E187" s="152" t="s">
        <v>282</v>
      </c>
      <c r="F187" s="152" t="s">
        <v>195</v>
      </c>
      <c r="G187" s="149">
        <f>G188</f>
        <v>140</v>
      </c>
    </row>
    <row r="188" spans="1:7" ht="45" outlineLevel="2">
      <c r="A188" s="142" t="s">
        <v>597</v>
      </c>
      <c r="B188" s="141" t="s">
        <v>18</v>
      </c>
      <c r="C188" s="143" t="s">
        <v>436</v>
      </c>
      <c r="D188" s="143" t="s">
        <v>383</v>
      </c>
      <c r="E188" s="152" t="s">
        <v>487</v>
      </c>
      <c r="F188" s="152" t="s">
        <v>195</v>
      </c>
      <c r="G188" s="149">
        <f>G189</f>
        <v>140</v>
      </c>
    </row>
    <row r="189" spans="1:7" ht="66" customHeight="1" outlineLevel="2">
      <c r="A189" s="142" t="s">
        <v>488</v>
      </c>
      <c r="B189" s="141" t="s">
        <v>18</v>
      </c>
      <c r="C189" s="143" t="s">
        <v>436</v>
      </c>
      <c r="D189" s="143" t="s">
        <v>383</v>
      </c>
      <c r="E189" s="152" t="s">
        <v>489</v>
      </c>
      <c r="F189" s="152" t="s">
        <v>195</v>
      </c>
      <c r="G189" s="149">
        <f>G190</f>
        <v>140</v>
      </c>
    </row>
    <row r="190" spans="1:7" ht="37.5" customHeight="1" outlineLevel="2">
      <c r="A190" s="142" t="s">
        <v>306</v>
      </c>
      <c r="B190" s="141" t="s">
        <v>18</v>
      </c>
      <c r="C190" s="143" t="s">
        <v>436</v>
      </c>
      <c r="D190" s="143" t="s">
        <v>383</v>
      </c>
      <c r="E190" s="152" t="s">
        <v>489</v>
      </c>
      <c r="F190" s="152" t="s">
        <v>307</v>
      </c>
      <c r="G190" s="149">
        <f>G191</f>
        <v>140</v>
      </c>
    </row>
    <row r="191" spans="1:7" ht="30" outlineLevel="2">
      <c r="A191" s="142" t="s">
        <v>368</v>
      </c>
      <c r="B191" s="141" t="s">
        <v>18</v>
      </c>
      <c r="C191" s="143" t="s">
        <v>436</v>
      </c>
      <c r="D191" s="143" t="s">
        <v>383</v>
      </c>
      <c r="E191" s="152" t="s">
        <v>489</v>
      </c>
      <c r="F191" s="152" t="s">
        <v>309</v>
      </c>
      <c r="G191" s="149">
        <v>140</v>
      </c>
    </row>
    <row r="192" spans="1:7" outlineLevel="2">
      <c r="A192" s="142" t="s">
        <v>503</v>
      </c>
      <c r="B192" s="141" t="s">
        <v>18</v>
      </c>
      <c r="C192" s="143" t="s">
        <v>436</v>
      </c>
      <c r="D192" s="143" t="s">
        <v>393</v>
      </c>
      <c r="E192" s="157" t="s">
        <v>282</v>
      </c>
      <c r="F192" s="157" t="s">
        <v>195</v>
      </c>
      <c r="G192" s="158">
        <f>G193</f>
        <v>2474.94</v>
      </c>
    </row>
    <row r="193" spans="1:7" ht="51.75" customHeight="1" outlineLevel="2">
      <c r="A193" s="142" t="s">
        <v>598</v>
      </c>
      <c r="B193" s="141" t="s">
        <v>18</v>
      </c>
      <c r="C193" s="143" t="s">
        <v>436</v>
      </c>
      <c r="D193" s="143" t="s">
        <v>393</v>
      </c>
      <c r="E193" s="143" t="s">
        <v>439</v>
      </c>
      <c r="F193" s="143" t="s">
        <v>195</v>
      </c>
      <c r="G193" s="158">
        <f>G194</f>
        <v>2474.94</v>
      </c>
    </row>
    <row r="194" spans="1:7" ht="51.75" customHeight="1" outlineLevel="2">
      <c r="A194" s="142" t="s">
        <v>599</v>
      </c>
      <c r="B194" s="141" t="s">
        <v>18</v>
      </c>
      <c r="C194" s="143" t="s">
        <v>436</v>
      </c>
      <c r="D194" s="143" t="s">
        <v>393</v>
      </c>
      <c r="E194" s="143" t="s">
        <v>512</v>
      </c>
      <c r="F194" s="143" t="s">
        <v>195</v>
      </c>
      <c r="G194" s="158">
        <f>G195</f>
        <v>2474.94</v>
      </c>
    </row>
    <row r="195" spans="1:7" ht="45" outlineLevel="2">
      <c r="A195" s="151" t="s">
        <v>299</v>
      </c>
      <c r="B195" s="141" t="s">
        <v>18</v>
      </c>
      <c r="C195" s="143" t="s">
        <v>436</v>
      </c>
      <c r="D195" s="143" t="s">
        <v>393</v>
      </c>
      <c r="E195" s="152" t="s">
        <v>513</v>
      </c>
      <c r="F195" s="152" t="s">
        <v>195</v>
      </c>
      <c r="G195" s="149">
        <f>G196</f>
        <v>2474.94</v>
      </c>
    </row>
    <row r="196" spans="1:7" ht="60" outlineLevel="2">
      <c r="A196" s="142" t="s">
        <v>291</v>
      </c>
      <c r="B196" s="141" t="s">
        <v>18</v>
      </c>
      <c r="C196" s="143" t="s">
        <v>436</v>
      </c>
      <c r="D196" s="143" t="s">
        <v>393</v>
      </c>
      <c r="E196" s="152" t="s">
        <v>513</v>
      </c>
      <c r="F196" s="152" t="s">
        <v>126</v>
      </c>
      <c r="G196" s="149">
        <f>G197</f>
        <v>2474.94</v>
      </c>
    </row>
    <row r="197" spans="1:7" ht="30" outlineLevel="2">
      <c r="A197" s="142" t="s">
        <v>298</v>
      </c>
      <c r="B197" s="141" t="s">
        <v>18</v>
      </c>
      <c r="C197" s="143" t="s">
        <v>436</v>
      </c>
      <c r="D197" s="143" t="s">
        <v>393</v>
      </c>
      <c r="E197" s="152" t="s">
        <v>513</v>
      </c>
      <c r="F197" s="152" t="s">
        <v>293</v>
      </c>
      <c r="G197" s="149">
        <v>2474.94</v>
      </c>
    </row>
    <row r="198" spans="1:7" outlineLevel="2">
      <c r="A198" s="142" t="s">
        <v>516</v>
      </c>
      <c r="B198" s="141" t="s">
        <v>18</v>
      </c>
      <c r="C198" s="143" t="s">
        <v>387</v>
      </c>
      <c r="D198" s="143" t="s">
        <v>281</v>
      </c>
      <c r="E198" s="157" t="s">
        <v>282</v>
      </c>
      <c r="F198" s="157" t="s">
        <v>195</v>
      </c>
      <c r="G198" s="158">
        <f t="shared" ref="G198:G203" si="1">G199</f>
        <v>1477.73</v>
      </c>
    </row>
    <row r="199" spans="1:7" ht="30" outlineLevel="2">
      <c r="A199" s="142" t="s">
        <v>537</v>
      </c>
      <c r="B199" s="141" t="s">
        <v>18</v>
      </c>
      <c r="C199" s="143" t="s">
        <v>387</v>
      </c>
      <c r="D199" s="143" t="s">
        <v>302</v>
      </c>
      <c r="E199" s="143" t="s">
        <v>600</v>
      </c>
      <c r="F199" s="143" t="s">
        <v>195</v>
      </c>
      <c r="G199" s="158">
        <f t="shared" si="1"/>
        <v>1477.73</v>
      </c>
    </row>
    <row r="200" spans="1:7" ht="60" outlineLevel="2">
      <c r="A200" s="142" t="s">
        <v>601</v>
      </c>
      <c r="B200" s="141" t="s">
        <v>18</v>
      </c>
      <c r="C200" s="143" t="s">
        <v>387</v>
      </c>
      <c r="D200" s="143" t="s">
        <v>302</v>
      </c>
      <c r="E200" s="143" t="s">
        <v>470</v>
      </c>
      <c r="F200" s="143" t="s">
        <v>195</v>
      </c>
      <c r="G200" s="158">
        <f t="shared" si="1"/>
        <v>1477.73</v>
      </c>
    </row>
    <row r="201" spans="1:7" ht="45" outlineLevel="2">
      <c r="A201" s="142" t="s">
        <v>539</v>
      </c>
      <c r="B201" s="141" t="s">
        <v>18</v>
      </c>
      <c r="C201" s="143" t="s">
        <v>387</v>
      </c>
      <c r="D201" s="143" t="s">
        <v>302</v>
      </c>
      <c r="E201" s="143" t="s">
        <v>540</v>
      </c>
      <c r="F201" s="143" t="s">
        <v>195</v>
      </c>
      <c r="G201" s="158">
        <f t="shared" si="1"/>
        <v>1477.73</v>
      </c>
    </row>
    <row r="202" spans="1:7" ht="45" outlineLevel="2">
      <c r="A202" s="151" t="s">
        <v>299</v>
      </c>
      <c r="B202" s="141" t="s">
        <v>18</v>
      </c>
      <c r="C202" s="143" t="s">
        <v>387</v>
      </c>
      <c r="D202" s="143" t="s">
        <v>302</v>
      </c>
      <c r="E202" s="143" t="s">
        <v>541</v>
      </c>
      <c r="F202" s="143" t="s">
        <v>195</v>
      </c>
      <c r="G202" s="149">
        <f t="shared" si="1"/>
        <v>1477.73</v>
      </c>
    </row>
    <row r="203" spans="1:7" ht="60" outlineLevel="2">
      <c r="A203" s="142" t="s">
        <v>291</v>
      </c>
      <c r="B203" s="141" t="s">
        <v>18</v>
      </c>
      <c r="C203" s="143" t="s">
        <v>387</v>
      </c>
      <c r="D203" s="143" t="s">
        <v>302</v>
      </c>
      <c r="E203" s="143" t="s">
        <v>541</v>
      </c>
      <c r="F203" s="143" t="s">
        <v>126</v>
      </c>
      <c r="G203" s="149">
        <f t="shared" si="1"/>
        <v>1477.73</v>
      </c>
    </row>
    <row r="204" spans="1:7" ht="30" outlineLevel="2">
      <c r="A204" s="142" t="s">
        <v>298</v>
      </c>
      <c r="B204" s="141" t="s">
        <v>18</v>
      </c>
      <c r="C204" s="143" t="s">
        <v>387</v>
      </c>
      <c r="D204" s="143" t="s">
        <v>302</v>
      </c>
      <c r="E204" s="143" t="s">
        <v>541</v>
      </c>
      <c r="F204" s="143" t="s">
        <v>293</v>
      </c>
      <c r="G204" s="149">
        <v>1477.73</v>
      </c>
    </row>
    <row r="205" spans="1:7" ht="23.45" customHeight="1" outlineLevel="3">
      <c r="A205" s="151" t="s">
        <v>544</v>
      </c>
      <c r="B205" s="141" t="s">
        <v>18</v>
      </c>
      <c r="C205" s="152" t="s">
        <v>545</v>
      </c>
      <c r="D205" s="152" t="s">
        <v>281</v>
      </c>
      <c r="E205" s="152" t="s">
        <v>282</v>
      </c>
      <c r="F205" s="152" t="s">
        <v>195</v>
      </c>
      <c r="G205" s="149">
        <f>G206</f>
        <v>1692</v>
      </c>
    </row>
    <row r="206" spans="1:7" ht="20.25" customHeight="1" outlineLevel="5">
      <c r="A206" s="142" t="s">
        <v>546</v>
      </c>
      <c r="B206" s="141" t="s">
        <v>18</v>
      </c>
      <c r="C206" s="152" t="s">
        <v>545</v>
      </c>
      <c r="D206" s="152" t="s">
        <v>280</v>
      </c>
      <c r="E206" s="152" t="s">
        <v>282</v>
      </c>
      <c r="F206" s="152" t="s">
        <v>195</v>
      </c>
      <c r="G206" s="149">
        <f>G207</f>
        <v>1692</v>
      </c>
    </row>
    <row r="207" spans="1:7" ht="34.5" customHeight="1" outlineLevel="2">
      <c r="A207" s="145" t="s">
        <v>305</v>
      </c>
      <c r="B207" s="141" t="s">
        <v>18</v>
      </c>
      <c r="C207" s="152" t="s">
        <v>545</v>
      </c>
      <c r="D207" s="152" t="s">
        <v>280</v>
      </c>
      <c r="E207" s="152" t="s">
        <v>286</v>
      </c>
      <c r="F207" s="152" t="s">
        <v>195</v>
      </c>
      <c r="G207" s="149">
        <f>G209</f>
        <v>1692</v>
      </c>
    </row>
    <row r="208" spans="1:7" ht="45" outlineLevel="2">
      <c r="A208" s="145" t="s">
        <v>287</v>
      </c>
      <c r="B208" s="141" t="s">
        <v>18</v>
      </c>
      <c r="C208" s="152" t="s">
        <v>545</v>
      </c>
      <c r="D208" s="152" t="s">
        <v>280</v>
      </c>
      <c r="E208" s="152" t="s">
        <v>288</v>
      </c>
      <c r="F208" s="152" t="s">
        <v>195</v>
      </c>
      <c r="G208" s="149">
        <f>G209</f>
        <v>1692</v>
      </c>
    </row>
    <row r="209" spans="1:7" outlineLevel="3">
      <c r="A209" s="142" t="s">
        <v>547</v>
      </c>
      <c r="B209" s="141" t="s">
        <v>18</v>
      </c>
      <c r="C209" s="152" t="s">
        <v>545</v>
      </c>
      <c r="D209" s="152" t="s">
        <v>280</v>
      </c>
      <c r="E209" s="152" t="s">
        <v>548</v>
      </c>
      <c r="F209" s="152" t="s">
        <v>195</v>
      </c>
      <c r="G209" s="149">
        <f>G211</f>
        <v>1692</v>
      </c>
    </row>
    <row r="210" spans="1:7" ht="30" outlineLevel="3">
      <c r="A210" s="142" t="s">
        <v>499</v>
      </c>
      <c r="B210" s="141" t="s">
        <v>18</v>
      </c>
      <c r="C210" s="152" t="s">
        <v>545</v>
      </c>
      <c r="D210" s="152" t="s">
        <v>280</v>
      </c>
      <c r="E210" s="152" t="s">
        <v>548</v>
      </c>
      <c r="F210" s="152" t="s">
        <v>500</v>
      </c>
      <c r="G210" s="149">
        <f>G211</f>
        <v>1692</v>
      </c>
    </row>
    <row r="211" spans="1:7" ht="30" outlineLevel="3">
      <c r="A211" s="142" t="s">
        <v>549</v>
      </c>
      <c r="B211" s="141" t="s">
        <v>18</v>
      </c>
      <c r="C211" s="152" t="s">
        <v>545</v>
      </c>
      <c r="D211" s="152" t="s">
        <v>280</v>
      </c>
      <c r="E211" s="152" t="s">
        <v>548</v>
      </c>
      <c r="F211" s="152" t="s">
        <v>550</v>
      </c>
      <c r="G211" s="149">
        <v>1692</v>
      </c>
    </row>
    <row r="212" spans="1:7" outlineLevel="5">
      <c r="A212" s="151" t="s">
        <v>556</v>
      </c>
      <c r="B212" s="141" t="s">
        <v>18</v>
      </c>
      <c r="C212" s="152" t="s">
        <v>315</v>
      </c>
      <c r="D212" s="152" t="s">
        <v>281</v>
      </c>
      <c r="E212" s="152" t="s">
        <v>282</v>
      </c>
      <c r="F212" s="152" t="s">
        <v>195</v>
      </c>
      <c r="G212" s="149">
        <f>G213</f>
        <v>376</v>
      </c>
    </row>
    <row r="213" spans="1:7" outlineLevel="5">
      <c r="A213" s="142" t="s">
        <v>557</v>
      </c>
      <c r="B213" s="141" t="s">
        <v>18</v>
      </c>
      <c r="C213" s="152" t="s">
        <v>315</v>
      </c>
      <c r="D213" s="152" t="s">
        <v>280</v>
      </c>
      <c r="E213" s="152" t="s">
        <v>282</v>
      </c>
      <c r="F213" s="152" t="s">
        <v>195</v>
      </c>
      <c r="G213" s="149">
        <f>G214</f>
        <v>376</v>
      </c>
    </row>
    <row r="214" spans="1:7" ht="48" customHeight="1" outlineLevel="5">
      <c r="A214" s="151" t="s">
        <v>558</v>
      </c>
      <c r="B214" s="141" t="s">
        <v>18</v>
      </c>
      <c r="C214" s="152" t="s">
        <v>315</v>
      </c>
      <c r="D214" s="152" t="s">
        <v>280</v>
      </c>
      <c r="E214" s="152" t="s">
        <v>559</v>
      </c>
      <c r="F214" s="152" t="s">
        <v>195</v>
      </c>
      <c r="G214" s="149">
        <f>G215</f>
        <v>376</v>
      </c>
    </row>
    <row r="215" spans="1:7" ht="30" outlineLevel="5">
      <c r="A215" s="151" t="s">
        <v>560</v>
      </c>
      <c r="B215" s="141" t="s">
        <v>18</v>
      </c>
      <c r="C215" s="152" t="s">
        <v>315</v>
      </c>
      <c r="D215" s="152" t="s">
        <v>280</v>
      </c>
      <c r="E215" s="152" t="s">
        <v>561</v>
      </c>
      <c r="F215" s="152" t="s">
        <v>195</v>
      </c>
      <c r="G215" s="149">
        <f>G216</f>
        <v>376</v>
      </c>
    </row>
    <row r="216" spans="1:7" ht="45" outlineLevel="5">
      <c r="A216" s="142" t="s">
        <v>306</v>
      </c>
      <c r="B216" s="141" t="s">
        <v>18</v>
      </c>
      <c r="C216" s="152" t="s">
        <v>315</v>
      </c>
      <c r="D216" s="152" t="s">
        <v>280</v>
      </c>
      <c r="E216" s="152" t="s">
        <v>561</v>
      </c>
      <c r="F216" s="152" t="s">
        <v>307</v>
      </c>
      <c r="G216" s="149">
        <f>G217</f>
        <v>376</v>
      </c>
    </row>
    <row r="217" spans="1:7" ht="45" outlineLevel="5">
      <c r="A217" s="142" t="s">
        <v>308</v>
      </c>
      <c r="B217" s="141" t="s">
        <v>18</v>
      </c>
      <c r="C217" s="152" t="s">
        <v>315</v>
      </c>
      <c r="D217" s="152" t="s">
        <v>280</v>
      </c>
      <c r="E217" s="152" t="s">
        <v>561</v>
      </c>
      <c r="F217" s="152" t="s">
        <v>309</v>
      </c>
      <c r="G217" s="149">
        <v>376</v>
      </c>
    </row>
    <row r="218" spans="1:7" outlineLevel="5">
      <c r="A218" s="155" t="s">
        <v>563</v>
      </c>
      <c r="B218" s="141" t="s">
        <v>18</v>
      </c>
      <c r="C218" s="152" t="s">
        <v>399</v>
      </c>
      <c r="D218" s="152" t="s">
        <v>281</v>
      </c>
      <c r="E218" s="152" t="s">
        <v>282</v>
      </c>
      <c r="F218" s="152" t="s">
        <v>195</v>
      </c>
      <c r="G218" s="149">
        <f>G219</f>
        <v>2873</v>
      </c>
    </row>
    <row r="219" spans="1:7" ht="25.5" customHeight="1" outlineLevel="5">
      <c r="A219" s="155" t="s">
        <v>564</v>
      </c>
      <c r="B219" s="141" t="s">
        <v>18</v>
      </c>
      <c r="C219" s="152" t="s">
        <v>399</v>
      </c>
      <c r="D219" s="152" t="s">
        <v>284</v>
      </c>
      <c r="E219" s="152" t="s">
        <v>282</v>
      </c>
      <c r="F219" s="152" t="s">
        <v>195</v>
      </c>
      <c r="G219" s="149">
        <f>G220</f>
        <v>2873</v>
      </c>
    </row>
    <row r="220" spans="1:7" ht="63.75" customHeight="1" outlineLevel="5">
      <c r="A220" s="145" t="s">
        <v>330</v>
      </c>
      <c r="B220" s="141" t="s">
        <v>18</v>
      </c>
      <c r="C220" s="152" t="s">
        <v>399</v>
      </c>
      <c r="D220" s="152" t="s">
        <v>284</v>
      </c>
      <c r="E220" s="152" t="s">
        <v>331</v>
      </c>
      <c r="F220" s="152" t="s">
        <v>195</v>
      </c>
      <c r="G220" s="149">
        <f>G221</f>
        <v>2873</v>
      </c>
    </row>
    <row r="221" spans="1:7" ht="53.25" customHeight="1" outlineLevel="5">
      <c r="A221" s="145" t="s">
        <v>565</v>
      </c>
      <c r="B221" s="141" t="s">
        <v>18</v>
      </c>
      <c r="C221" s="152" t="s">
        <v>399</v>
      </c>
      <c r="D221" s="152" t="s">
        <v>284</v>
      </c>
      <c r="E221" s="152" t="s">
        <v>566</v>
      </c>
      <c r="F221" s="152" t="s">
        <v>195</v>
      </c>
      <c r="G221" s="149">
        <f>G222</f>
        <v>2873</v>
      </c>
    </row>
    <row r="222" spans="1:7" ht="55.5" customHeight="1" outlineLevel="5">
      <c r="A222" s="142" t="s">
        <v>567</v>
      </c>
      <c r="B222" s="141" t="s">
        <v>18</v>
      </c>
      <c r="C222" s="152" t="s">
        <v>399</v>
      </c>
      <c r="D222" s="152" t="s">
        <v>284</v>
      </c>
      <c r="E222" s="152" t="s">
        <v>568</v>
      </c>
      <c r="F222" s="152" t="s">
        <v>195</v>
      </c>
      <c r="G222" s="149">
        <f>G224</f>
        <v>2873</v>
      </c>
    </row>
    <row r="223" spans="1:7" ht="55.5" customHeight="1" outlineLevel="5">
      <c r="A223" s="142" t="s">
        <v>444</v>
      </c>
      <c r="B223" s="141" t="s">
        <v>18</v>
      </c>
      <c r="C223" s="152" t="s">
        <v>399</v>
      </c>
      <c r="D223" s="152" t="s">
        <v>284</v>
      </c>
      <c r="E223" s="152" t="s">
        <v>568</v>
      </c>
      <c r="F223" s="152" t="s">
        <v>337</v>
      </c>
      <c r="G223" s="149">
        <f>G224</f>
        <v>2873</v>
      </c>
    </row>
    <row r="224" spans="1:7" outlineLevel="5">
      <c r="A224" s="142" t="s">
        <v>445</v>
      </c>
      <c r="B224" s="141" t="s">
        <v>18</v>
      </c>
      <c r="C224" s="152" t="s">
        <v>399</v>
      </c>
      <c r="D224" s="152" t="s">
        <v>284</v>
      </c>
      <c r="E224" s="152" t="s">
        <v>568</v>
      </c>
      <c r="F224" s="152" t="s">
        <v>446</v>
      </c>
      <c r="G224" s="149">
        <v>2873</v>
      </c>
    </row>
    <row r="225" spans="1:7" ht="69.75" customHeight="1" outlineLevel="5">
      <c r="A225" s="151" t="s">
        <v>569</v>
      </c>
      <c r="B225" s="141" t="s">
        <v>18</v>
      </c>
      <c r="C225" s="152" t="s">
        <v>570</v>
      </c>
      <c r="D225" s="143" t="s">
        <v>281</v>
      </c>
      <c r="E225" s="152" t="s">
        <v>282</v>
      </c>
      <c r="F225" s="152" t="s">
        <v>195</v>
      </c>
      <c r="G225" s="149">
        <f>G226+G232</f>
        <v>15582</v>
      </c>
    </row>
    <row r="226" spans="1:7" ht="48.95" customHeight="1" outlineLevel="5">
      <c r="A226" s="159" t="s">
        <v>571</v>
      </c>
      <c r="B226" s="141" t="s">
        <v>18</v>
      </c>
      <c r="C226" s="152" t="s">
        <v>570</v>
      </c>
      <c r="D226" s="143" t="s">
        <v>280</v>
      </c>
      <c r="E226" s="152" t="s">
        <v>282</v>
      </c>
      <c r="F226" s="152" t="s">
        <v>195</v>
      </c>
      <c r="G226" s="149">
        <f>G227</f>
        <v>13458</v>
      </c>
    </row>
    <row r="227" spans="1:7" ht="31.5" customHeight="1" outlineLevel="5">
      <c r="A227" s="145" t="s">
        <v>305</v>
      </c>
      <c r="B227" s="141" t="s">
        <v>18</v>
      </c>
      <c r="C227" s="152" t="s">
        <v>570</v>
      </c>
      <c r="D227" s="152" t="s">
        <v>280</v>
      </c>
      <c r="E227" s="152" t="s">
        <v>286</v>
      </c>
      <c r="F227" s="152" t="s">
        <v>195</v>
      </c>
      <c r="G227" s="149">
        <f>G228</f>
        <v>13458</v>
      </c>
    </row>
    <row r="228" spans="1:7" ht="51.75" customHeight="1" outlineLevel="5">
      <c r="A228" s="145" t="s">
        <v>287</v>
      </c>
      <c r="B228" s="141" t="s">
        <v>18</v>
      </c>
      <c r="C228" s="152" t="s">
        <v>570</v>
      </c>
      <c r="D228" s="152" t="s">
        <v>280</v>
      </c>
      <c r="E228" s="152" t="s">
        <v>288</v>
      </c>
      <c r="F228" s="152" t="s">
        <v>195</v>
      </c>
      <c r="G228" s="149">
        <f>G229</f>
        <v>13458</v>
      </c>
    </row>
    <row r="229" spans="1:7" ht="33.75" customHeight="1" outlineLevel="5">
      <c r="A229" s="159" t="s">
        <v>572</v>
      </c>
      <c r="B229" s="141" t="s">
        <v>18</v>
      </c>
      <c r="C229" s="152" t="s">
        <v>570</v>
      </c>
      <c r="D229" s="152" t="s">
        <v>280</v>
      </c>
      <c r="E229" s="152" t="s">
        <v>573</v>
      </c>
      <c r="F229" s="152" t="s">
        <v>195</v>
      </c>
      <c r="G229" s="149">
        <f>G230</f>
        <v>13458</v>
      </c>
    </row>
    <row r="230" spans="1:7" ht="24" customHeight="1" outlineLevel="5">
      <c r="A230" s="159" t="s">
        <v>360</v>
      </c>
      <c r="B230" s="141" t="s">
        <v>18</v>
      </c>
      <c r="C230" s="152" t="s">
        <v>570</v>
      </c>
      <c r="D230" s="152" t="s">
        <v>280</v>
      </c>
      <c r="E230" s="152" t="s">
        <v>573</v>
      </c>
      <c r="F230" s="152" t="s">
        <v>361</v>
      </c>
      <c r="G230" s="149">
        <f>G231</f>
        <v>13458</v>
      </c>
    </row>
    <row r="231" spans="1:7" ht="20.25" customHeight="1" outlineLevel="5">
      <c r="A231" s="159" t="s">
        <v>574</v>
      </c>
      <c r="B231" s="141" t="s">
        <v>18</v>
      </c>
      <c r="C231" s="152" t="s">
        <v>570</v>
      </c>
      <c r="D231" s="152" t="s">
        <v>280</v>
      </c>
      <c r="E231" s="152" t="s">
        <v>573</v>
      </c>
      <c r="F231" s="152" t="s">
        <v>575</v>
      </c>
      <c r="G231" s="149">
        <v>13458</v>
      </c>
    </row>
    <row r="232" spans="1:7" ht="20.25" customHeight="1" outlineLevel="5">
      <c r="A232" s="160" t="s">
        <v>576</v>
      </c>
      <c r="B232" s="141" t="s">
        <v>18</v>
      </c>
      <c r="C232" s="152" t="s">
        <v>570</v>
      </c>
      <c r="D232" s="143" t="s">
        <v>284</v>
      </c>
      <c r="E232" s="152" t="s">
        <v>282</v>
      </c>
      <c r="F232" s="152" t="s">
        <v>195</v>
      </c>
      <c r="G232" s="149">
        <f>G233</f>
        <v>2124</v>
      </c>
    </row>
    <row r="233" spans="1:7" ht="20.25" customHeight="1" outlineLevel="5">
      <c r="A233" s="161" t="s">
        <v>305</v>
      </c>
      <c r="B233" s="141" t="s">
        <v>18</v>
      </c>
      <c r="C233" s="152" t="s">
        <v>570</v>
      </c>
      <c r="D233" s="152" t="s">
        <v>284</v>
      </c>
      <c r="E233" s="152" t="s">
        <v>286</v>
      </c>
      <c r="F233" s="152" t="s">
        <v>195</v>
      </c>
      <c r="G233" s="149">
        <f>G234</f>
        <v>2124</v>
      </c>
    </row>
    <row r="234" spans="1:7" ht="20.25" customHeight="1" outlineLevel="5">
      <c r="A234" s="161" t="s">
        <v>287</v>
      </c>
      <c r="B234" s="141" t="s">
        <v>18</v>
      </c>
      <c r="C234" s="152" t="s">
        <v>570</v>
      </c>
      <c r="D234" s="152" t="s">
        <v>284</v>
      </c>
      <c r="E234" s="152" t="s">
        <v>288</v>
      </c>
      <c r="F234" s="152" t="s">
        <v>195</v>
      </c>
      <c r="G234" s="149">
        <f>G235</f>
        <v>2124</v>
      </c>
    </row>
    <row r="235" spans="1:7" ht="20.25" customHeight="1" outlineLevel="5">
      <c r="A235" s="160" t="s">
        <v>577</v>
      </c>
      <c r="B235" s="141" t="s">
        <v>18</v>
      </c>
      <c r="C235" s="152" t="s">
        <v>570</v>
      </c>
      <c r="D235" s="152" t="s">
        <v>284</v>
      </c>
      <c r="E235" s="152" t="s">
        <v>578</v>
      </c>
      <c r="F235" s="152" t="s">
        <v>195</v>
      </c>
      <c r="G235" s="149">
        <f>G236</f>
        <v>2124</v>
      </c>
    </row>
    <row r="236" spans="1:7" ht="20.25" customHeight="1" outlineLevel="5">
      <c r="A236" s="160" t="s">
        <v>360</v>
      </c>
      <c r="B236" s="141" t="s">
        <v>18</v>
      </c>
      <c r="C236" s="152" t="s">
        <v>570</v>
      </c>
      <c r="D236" s="152" t="s">
        <v>284</v>
      </c>
      <c r="E236" s="152" t="s">
        <v>578</v>
      </c>
      <c r="F236" s="152" t="s">
        <v>361</v>
      </c>
      <c r="G236" s="149">
        <f>G237</f>
        <v>2124</v>
      </c>
    </row>
    <row r="237" spans="1:7" ht="20.25" customHeight="1" outlineLevel="5">
      <c r="A237" s="160" t="s">
        <v>576</v>
      </c>
      <c r="B237" s="141" t="s">
        <v>18</v>
      </c>
      <c r="C237" s="152" t="s">
        <v>570</v>
      </c>
      <c r="D237" s="152" t="s">
        <v>284</v>
      </c>
      <c r="E237" s="152" t="s">
        <v>578</v>
      </c>
      <c r="F237" s="152" t="s">
        <v>602</v>
      </c>
      <c r="G237" s="149">
        <v>2124</v>
      </c>
    </row>
    <row r="238" spans="1:7" ht="55.5" customHeight="1" outlineLevel="5">
      <c r="A238" s="148" t="s">
        <v>4</v>
      </c>
      <c r="B238" s="141" t="s">
        <v>15</v>
      </c>
      <c r="C238" s="143" t="s">
        <v>280</v>
      </c>
      <c r="D238" s="143" t="s">
        <v>281</v>
      </c>
      <c r="E238" s="143" t="s">
        <v>282</v>
      </c>
      <c r="F238" s="143" t="s">
        <v>195</v>
      </c>
      <c r="G238" s="158">
        <f>G239</f>
        <v>3905.71</v>
      </c>
    </row>
    <row r="239" spans="1:7" ht="20.25" customHeight="1">
      <c r="A239" s="142" t="s">
        <v>279</v>
      </c>
      <c r="B239" s="162" t="s">
        <v>15</v>
      </c>
      <c r="C239" s="157" t="s">
        <v>280</v>
      </c>
      <c r="D239" s="157" t="s">
        <v>281</v>
      </c>
      <c r="E239" s="157" t="s">
        <v>282</v>
      </c>
      <c r="F239" s="157" t="s">
        <v>195</v>
      </c>
      <c r="G239" s="158">
        <f>G240</f>
        <v>3905.71</v>
      </c>
    </row>
    <row r="240" spans="1:7" ht="45">
      <c r="A240" s="142" t="s">
        <v>303</v>
      </c>
      <c r="B240" s="141" t="s">
        <v>15</v>
      </c>
      <c r="C240" s="143" t="s">
        <v>280</v>
      </c>
      <c r="D240" s="143" t="s">
        <v>304</v>
      </c>
      <c r="E240" s="143" t="s">
        <v>282</v>
      </c>
      <c r="F240" s="143" t="s">
        <v>195</v>
      </c>
      <c r="G240" s="154">
        <f>G241</f>
        <v>3905.71</v>
      </c>
    </row>
    <row r="241" spans="1:8" ht="36" customHeight="1">
      <c r="A241" s="156" t="s">
        <v>305</v>
      </c>
      <c r="B241" s="141" t="s">
        <v>15</v>
      </c>
      <c r="C241" s="143" t="s">
        <v>280</v>
      </c>
      <c r="D241" s="143" t="s">
        <v>304</v>
      </c>
      <c r="E241" s="143" t="s">
        <v>286</v>
      </c>
      <c r="F241" s="143" t="s">
        <v>195</v>
      </c>
      <c r="G241" s="154">
        <f>G242</f>
        <v>3905.71</v>
      </c>
    </row>
    <row r="242" spans="1:8" ht="45">
      <c r="A242" s="145" t="s">
        <v>287</v>
      </c>
      <c r="B242" s="141" t="s">
        <v>15</v>
      </c>
      <c r="C242" s="143" t="s">
        <v>280</v>
      </c>
      <c r="D242" s="143" t="s">
        <v>304</v>
      </c>
      <c r="E242" s="143" t="s">
        <v>288</v>
      </c>
      <c r="F242" s="143" t="s">
        <v>195</v>
      </c>
      <c r="G242" s="154">
        <f>G243</f>
        <v>3905.71</v>
      </c>
    </row>
    <row r="243" spans="1:8" ht="45">
      <c r="A243" s="151" t="s">
        <v>299</v>
      </c>
      <c r="B243" s="141" t="s">
        <v>15</v>
      </c>
      <c r="C243" s="143" t="s">
        <v>280</v>
      </c>
      <c r="D243" s="143" t="s">
        <v>304</v>
      </c>
      <c r="E243" s="143" t="s">
        <v>300</v>
      </c>
      <c r="F243" s="152" t="s">
        <v>195</v>
      </c>
      <c r="G243" s="154">
        <f>G244+G246+G248</f>
        <v>3905.71</v>
      </c>
    </row>
    <row r="244" spans="1:8" ht="60">
      <c r="A244" s="142" t="s">
        <v>291</v>
      </c>
      <c r="B244" s="141" t="s">
        <v>15</v>
      </c>
      <c r="C244" s="143" t="s">
        <v>280</v>
      </c>
      <c r="D244" s="143" t="s">
        <v>304</v>
      </c>
      <c r="E244" s="143" t="s">
        <v>300</v>
      </c>
      <c r="F244" s="152" t="s">
        <v>126</v>
      </c>
      <c r="G244" s="154">
        <f>G245</f>
        <v>3894.71</v>
      </c>
    </row>
    <row r="245" spans="1:8" ht="30">
      <c r="A245" s="142" t="s">
        <v>298</v>
      </c>
      <c r="B245" s="141" t="s">
        <v>15</v>
      </c>
      <c r="C245" s="143" t="s">
        <v>280</v>
      </c>
      <c r="D245" s="143" t="s">
        <v>304</v>
      </c>
      <c r="E245" s="143" t="s">
        <v>300</v>
      </c>
      <c r="F245" s="152" t="s">
        <v>293</v>
      </c>
      <c r="G245" s="154">
        <v>3894.71</v>
      </c>
    </row>
    <row r="246" spans="1:8" ht="45">
      <c r="A246" s="142" t="s">
        <v>306</v>
      </c>
      <c r="B246" s="141" t="s">
        <v>15</v>
      </c>
      <c r="C246" s="143" t="s">
        <v>280</v>
      </c>
      <c r="D246" s="143" t="s">
        <v>304</v>
      </c>
      <c r="E246" s="143" t="s">
        <v>300</v>
      </c>
      <c r="F246" s="152" t="s">
        <v>307</v>
      </c>
      <c r="G246" s="154">
        <f>G247</f>
        <v>10</v>
      </c>
    </row>
    <row r="247" spans="1:8" ht="45">
      <c r="A247" s="142" t="s">
        <v>308</v>
      </c>
      <c r="B247" s="141" t="s">
        <v>15</v>
      </c>
      <c r="C247" s="143" t="s">
        <v>280</v>
      </c>
      <c r="D247" s="143" t="s">
        <v>304</v>
      </c>
      <c r="E247" s="143" t="s">
        <v>300</v>
      </c>
      <c r="F247" s="152" t="s">
        <v>309</v>
      </c>
      <c r="G247" s="154">
        <v>10</v>
      </c>
    </row>
    <row r="248" spans="1:8">
      <c r="A248" s="142" t="s">
        <v>310</v>
      </c>
      <c r="B248" s="141" t="s">
        <v>15</v>
      </c>
      <c r="C248" s="143" t="s">
        <v>280</v>
      </c>
      <c r="D248" s="143" t="s">
        <v>304</v>
      </c>
      <c r="E248" s="143" t="s">
        <v>300</v>
      </c>
      <c r="F248" s="152" t="s">
        <v>311</v>
      </c>
      <c r="G248" s="154">
        <f>G249</f>
        <v>1</v>
      </c>
    </row>
    <row r="249" spans="1:8">
      <c r="A249" s="142" t="s">
        <v>312</v>
      </c>
      <c r="B249" s="141" t="s">
        <v>15</v>
      </c>
      <c r="C249" s="143" t="s">
        <v>280</v>
      </c>
      <c r="D249" s="143" t="s">
        <v>304</v>
      </c>
      <c r="E249" s="143" t="s">
        <v>300</v>
      </c>
      <c r="F249" s="152" t="s">
        <v>313</v>
      </c>
      <c r="G249" s="154">
        <v>1</v>
      </c>
    </row>
    <row r="250" spans="1:8" ht="70.5" customHeight="1">
      <c r="A250" s="142" t="s">
        <v>74</v>
      </c>
      <c r="B250" s="141" t="s">
        <v>73</v>
      </c>
      <c r="C250" s="143" t="s">
        <v>281</v>
      </c>
      <c r="D250" s="143" t="s">
        <v>281</v>
      </c>
      <c r="E250" s="143" t="s">
        <v>282</v>
      </c>
      <c r="F250" s="143" t="s">
        <v>195</v>
      </c>
      <c r="G250" s="139">
        <f>G251+G323+G329</f>
        <v>253922.2</v>
      </c>
    </row>
    <row r="251" spans="1:8">
      <c r="A251" s="151" t="s">
        <v>435</v>
      </c>
      <c r="B251" s="141" t="s">
        <v>73</v>
      </c>
      <c r="C251" s="143" t="s">
        <v>436</v>
      </c>
      <c r="D251" s="143" t="s">
        <v>281</v>
      </c>
      <c r="E251" s="143" t="s">
        <v>282</v>
      </c>
      <c r="F251" s="143" t="s">
        <v>195</v>
      </c>
      <c r="G251" s="149">
        <f>G252+G270+G300+G308+G291</f>
        <v>250843.2</v>
      </c>
      <c r="H251" s="163"/>
    </row>
    <row r="252" spans="1:8">
      <c r="A252" s="142" t="s">
        <v>437</v>
      </c>
      <c r="B252" s="162" t="s">
        <v>73</v>
      </c>
      <c r="C252" s="152" t="s">
        <v>436</v>
      </c>
      <c r="D252" s="152" t="s">
        <v>280</v>
      </c>
      <c r="E252" s="152" t="s">
        <v>282</v>
      </c>
      <c r="F252" s="152" t="s">
        <v>195</v>
      </c>
      <c r="G252" s="149">
        <f>G253</f>
        <v>61565.35</v>
      </c>
      <c r="H252" s="164"/>
    </row>
    <row r="253" spans="1:8" ht="45">
      <c r="A253" s="142" t="s">
        <v>438</v>
      </c>
      <c r="B253" s="141" t="s">
        <v>73</v>
      </c>
      <c r="C253" s="152" t="s">
        <v>436</v>
      </c>
      <c r="D253" s="152" t="s">
        <v>280</v>
      </c>
      <c r="E253" s="152" t="s">
        <v>439</v>
      </c>
      <c r="F253" s="152" t="s">
        <v>195</v>
      </c>
      <c r="G253" s="149">
        <f>G254</f>
        <v>61565.35</v>
      </c>
      <c r="H253" s="164"/>
    </row>
    <row r="254" spans="1:8" ht="30">
      <c r="A254" s="142" t="s">
        <v>440</v>
      </c>
      <c r="B254" s="141" t="s">
        <v>73</v>
      </c>
      <c r="C254" s="152" t="s">
        <v>436</v>
      </c>
      <c r="D254" s="152" t="s">
        <v>280</v>
      </c>
      <c r="E254" s="152" t="s">
        <v>441</v>
      </c>
      <c r="F254" s="152" t="s">
        <v>195</v>
      </c>
      <c r="G254" s="149">
        <f>G258+G255+G261+G264+G267</f>
        <v>61565.35</v>
      </c>
      <c r="H254" s="164"/>
    </row>
    <row r="255" spans="1:8" ht="60">
      <c r="A255" s="142" t="s">
        <v>442</v>
      </c>
      <c r="B255" s="141" t="s">
        <v>73</v>
      </c>
      <c r="C255" s="152" t="s">
        <v>436</v>
      </c>
      <c r="D255" s="152" t="s">
        <v>280</v>
      </c>
      <c r="E255" s="152" t="s">
        <v>443</v>
      </c>
      <c r="F255" s="153" t="s">
        <v>195</v>
      </c>
      <c r="G255" s="154">
        <f>G256</f>
        <v>24576.73</v>
      </c>
      <c r="H255" s="164"/>
    </row>
    <row r="256" spans="1:8" ht="45">
      <c r="A256" s="142" t="s">
        <v>444</v>
      </c>
      <c r="B256" s="141" t="s">
        <v>73</v>
      </c>
      <c r="C256" s="152" t="s">
        <v>436</v>
      </c>
      <c r="D256" s="152" t="s">
        <v>280</v>
      </c>
      <c r="E256" s="152" t="s">
        <v>443</v>
      </c>
      <c r="F256" s="152" t="s">
        <v>337</v>
      </c>
      <c r="G256" s="154">
        <f>G257</f>
        <v>24576.73</v>
      </c>
      <c r="H256" s="164"/>
    </row>
    <row r="257" spans="1:8">
      <c r="A257" s="142" t="s">
        <v>445</v>
      </c>
      <c r="B257" s="141" t="s">
        <v>73</v>
      </c>
      <c r="C257" s="152" t="s">
        <v>436</v>
      </c>
      <c r="D257" s="152" t="s">
        <v>280</v>
      </c>
      <c r="E257" s="152" t="s">
        <v>443</v>
      </c>
      <c r="F257" s="153" t="s">
        <v>446</v>
      </c>
      <c r="G257" s="154">
        <v>24576.73</v>
      </c>
      <c r="H257" s="164"/>
    </row>
    <row r="258" spans="1:8" ht="75">
      <c r="A258" s="155" t="s">
        <v>447</v>
      </c>
      <c r="B258" s="141" t="s">
        <v>73</v>
      </c>
      <c r="C258" s="152" t="s">
        <v>436</v>
      </c>
      <c r="D258" s="152" t="s">
        <v>280</v>
      </c>
      <c r="E258" s="152" t="s">
        <v>448</v>
      </c>
      <c r="F258" s="152" t="s">
        <v>195</v>
      </c>
      <c r="G258" s="149">
        <f>G259</f>
        <v>34996</v>
      </c>
      <c r="H258" s="164"/>
    </row>
    <row r="259" spans="1:8" ht="45">
      <c r="A259" s="142" t="s">
        <v>444</v>
      </c>
      <c r="B259" s="141" t="s">
        <v>73</v>
      </c>
      <c r="C259" s="152" t="s">
        <v>436</v>
      </c>
      <c r="D259" s="152" t="s">
        <v>280</v>
      </c>
      <c r="E259" s="152" t="s">
        <v>448</v>
      </c>
      <c r="F259" s="152" t="s">
        <v>337</v>
      </c>
      <c r="G259" s="149">
        <f>G260</f>
        <v>34996</v>
      </c>
      <c r="H259" s="164"/>
    </row>
    <row r="260" spans="1:8">
      <c r="A260" s="142" t="s">
        <v>445</v>
      </c>
      <c r="B260" s="141" t="s">
        <v>73</v>
      </c>
      <c r="C260" s="152" t="s">
        <v>436</v>
      </c>
      <c r="D260" s="152" t="s">
        <v>280</v>
      </c>
      <c r="E260" s="152" t="s">
        <v>448</v>
      </c>
      <c r="F260" s="153" t="s">
        <v>446</v>
      </c>
      <c r="G260" s="154">
        <v>34996</v>
      </c>
      <c r="H260" s="164"/>
    </row>
    <row r="261" spans="1:8" ht="30">
      <c r="A261" s="148" t="s">
        <v>449</v>
      </c>
      <c r="B261" s="141" t="s">
        <v>73</v>
      </c>
      <c r="C261" s="152" t="s">
        <v>436</v>
      </c>
      <c r="D261" s="152" t="s">
        <v>280</v>
      </c>
      <c r="E261" s="152" t="s">
        <v>450</v>
      </c>
      <c r="F261" s="153" t="s">
        <v>195</v>
      </c>
      <c r="G261" s="154">
        <f>G262</f>
        <v>982.23</v>
      </c>
      <c r="H261" s="164"/>
    </row>
    <row r="262" spans="1:8" ht="45">
      <c r="A262" s="142" t="s">
        <v>444</v>
      </c>
      <c r="B262" s="141" t="s">
        <v>73</v>
      </c>
      <c r="C262" s="152" t="s">
        <v>436</v>
      </c>
      <c r="D262" s="152" t="s">
        <v>280</v>
      </c>
      <c r="E262" s="152" t="s">
        <v>450</v>
      </c>
      <c r="F262" s="152" t="s">
        <v>337</v>
      </c>
      <c r="G262" s="154">
        <f>G263</f>
        <v>982.23</v>
      </c>
      <c r="H262" s="164"/>
    </row>
    <row r="263" spans="1:8">
      <c r="A263" s="142" t="s">
        <v>445</v>
      </c>
      <c r="B263" s="141" t="s">
        <v>73</v>
      </c>
      <c r="C263" s="152" t="s">
        <v>436</v>
      </c>
      <c r="D263" s="152" t="s">
        <v>280</v>
      </c>
      <c r="E263" s="152" t="s">
        <v>450</v>
      </c>
      <c r="F263" s="153" t="s">
        <v>446</v>
      </c>
      <c r="G263" s="154">
        <v>982.23</v>
      </c>
      <c r="H263" s="164"/>
    </row>
    <row r="264" spans="1:8" ht="30">
      <c r="A264" s="142" t="s">
        <v>451</v>
      </c>
      <c r="B264" s="141" t="s">
        <v>73</v>
      </c>
      <c r="C264" s="152" t="s">
        <v>436</v>
      </c>
      <c r="D264" s="152" t="s">
        <v>280</v>
      </c>
      <c r="E264" s="152" t="s">
        <v>452</v>
      </c>
      <c r="F264" s="153" t="s">
        <v>195</v>
      </c>
      <c r="G264" s="154">
        <f>G265</f>
        <v>178</v>
      </c>
      <c r="H264" s="164"/>
    </row>
    <row r="265" spans="1:8" ht="45">
      <c r="A265" s="142" t="s">
        <v>444</v>
      </c>
      <c r="B265" s="141" t="s">
        <v>73</v>
      </c>
      <c r="C265" s="152" t="s">
        <v>436</v>
      </c>
      <c r="D265" s="152" t="s">
        <v>280</v>
      </c>
      <c r="E265" s="152" t="s">
        <v>452</v>
      </c>
      <c r="F265" s="153" t="s">
        <v>337</v>
      </c>
      <c r="G265" s="154">
        <f>G266</f>
        <v>178</v>
      </c>
      <c r="H265" s="164"/>
    </row>
    <row r="266" spans="1:8">
      <c r="A266" s="142" t="s">
        <v>445</v>
      </c>
      <c r="B266" s="141" t="s">
        <v>73</v>
      </c>
      <c r="C266" s="152" t="s">
        <v>436</v>
      </c>
      <c r="D266" s="152" t="s">
        <v>280</v>
      </c>
      <c r="E266" s="152" t="s">
        <v>452</v>
      </c>
      <c r="F266" s="152" t="s">
        <v>446</v>
      </c>
      <c r="G266" s="149">
        <v>178</v>
      </c>
      <c r="H266" s="164"/>
    </row>
    <row r="267" spans="1:8" ht="30">
      <c r="A267" s="155" t="s">
        <v>453</v>
      </c>
      <c r="B267" s="141" t="s">
        <v>73</v>
      </c>
      <c r="C267" s="152" t="s">
        <v>436</v>
      </c>
      <c r="D267" s="152" t="s">
        <v>280</v>
      </c>
      <c r="E267" s="152" t="s">
        <v>454</v>
      </c>
      <c r="F267" s="153" t="s">
        <v>195</v>
      </c>
      <c r="G267" s="149">
        <f>G268</f>
        <v>832.39</v>
      </c>
      <c r="H267" s="164"/>
    </row>
    <row r="268" spans="1:8" ht="45">
      <c r="A268" s="155" t="s">
        <v>444</v>
      </c>
      <c r="B268" s="141" t="s">
        <v>73</v>
      </c>
      <c r="C268" s="152" t="s">
        <v>436</v>
      </c>
      <c r="D268" s="152" t="s">
        <v>280</v>
      </c>
      <c r="E268" s="152" t="s">
        <v>454</v>
      </c>
      <c r="F268" s="153" t="s">
        <v>337</v>
      </c>
      <c r="G268" s="149">
        <f>G269</f>
        <v>832.39</v>
      </c>
      <c r="H268" s="164"/>
    </row>
    <row r="269" spans="1:8">
      <c r="A269" s="155" t="s">
        <v>445</v>
      </c>
      <c r="B269" s="141" t="s">
        <v>73</v>
      </c>
      <c r="C269" s="152" t="s">
        <v>436</v>
      </c>
      <c r="D269" s="152" t="s">
        <v>280</v>
      </c>
      <c r="E269" s="152" t="s">
        <v>454</v>
      </c>
      <c r="F269" s="152" t="s">
        <v>446</v>
      </c>
      <c r="G269" s="149">
        <v>832.39</v>
      </c>
      <c r="H269" s="164"/>
    </row>
    <row r="270" spans="1:8">
      <c r="A270" s="142" t="s">
        <v>455</v>
      </c>
      <c r="B270" s="141" t="s">
        <v>73</v>
      </c>
      <c r="C270" s="152" t="s">
        <v>436</v>
      </c>
      <c r="D270" s="152" t="s">
        <v>284</v>
      </c>
      <c r="E270" s="152" t="s">
        <v>282</v>
      </c>
      <c r="F270" s="152" t="s">
        <v>195</v>
      </c>
      <c r="G270" s="149">
        <f>G271</f>
        <v>165731.74</v>
      </c>
    </row>
    <row r="271" spans="1:8" ht="54.75" customHeight="1">
      <c r="A271" s="142" t="s">
        <v>438</v>
      </c>
      <c r="B271" s="141" t="s">
        <v>73</v>
      </c>
      <c r="C271" s="152" t="s">
        <v>436</v>
      </c>
      <c r="D271" s="152" t="s">
        <v>284</v>
      </c>
      <c r="E271" s="152" t="s">
        <v>439</v>
      </c>
      <c r="F271" s="152" t="s">
        <v>195</v>
      </c>
      <c r="G271" s="149">
        <f>G272</f>
        <v>165731.74</v>
      </c>
    </row>
    <row r="272" spans="1:8" ht="30">
      <c r="A272" s="142" t="s">
        <v>456</v>
      </c>
      <c r="B272" s="141" t="s">
        <v>73</v>
      </c>
      <c r="C272" s="152" t="s">
        <v>436</v>
      </c>
      <c r="D272" s="152" t="s">
        <v>284</v>
      </c>
      <c r="E272" s="152" t="s">
        <v>457</v>
      </c>
      <c r="F272" s="152" t="s">
        <v>195</v>
      </c>
      <c r="G272" s="149">
        <f>G273+G279+G282+G285+G276+G288</f>
        <v>165731.74</v>
      </c>
    </row>
    <row r="273" spans="1:8" ht="54" customHeight="1">
      <c r="A273" s="142" t="s">
        <v>458</v>
      </c>
      <c r="B273" s="141" t="s">
        <v>73</v>
      </c>
      <c r="C273" s="152" t="s">
        <v>436</v>
      </c>
      <c r="D273" s="152" t="s">
        <v>284</v>
      </c>
      <c r="E273" s="152" t="s">
        <v>459</v>
      </c>
      <c r="F273" s="152" t="s">
        <v>195</v>
      </c>
      <c r="G273" s="149">
        <f>G274</f>
        <v>47219.1</v>
      </c>
    </row>
    <row r="274" spans="1:8" ht="36.75" customHeight="1">
      <c r="A274" s="142" t="s">
        <v>444</v>
      </c>
      <c r="B274" s="141" t="s">
        <v>73</v>
      </c>
      <c r="C274" s="152" t="s">
        <v>436</v>
      </c>
      <c r="D274" s="152" t="s">
        <v>284</v>
      </c>
      <c r="E274" s="152" t="s">
        <v>459</v>
      </c>
      <c r="F274" s="152" t="s">
        <v>337</v>
      </c>
      <c r="G274" s="149">
        <f>G275</f>
        <v>47219.1</v>
      </c>
    </row>
    <row r="275" spans="1:8">
      <c r="A275" s="142" t="s">
        <v>445</v>
      </c>
      <c r="B275" s="141" t="s">
        <v>73</v>
      </c>
      <c r="C275" s="152" t="s">
        <v>436</v>
      </c>
      <c r="D275" s="152" t="s">
        <v>284</v>
      </c>
      <c r="E275" s="152" t="s">
        <v>459</v>
      </c>
      <c r="F275" s="152" t="s">
        <v>446</v>
      </c>
      <c r="G275" s="149">
        <v>47219.1</v>
      </c>
    </row>
    <row r="276" spans="1:8" ht="105">
      <c r="A276" s="165" t="s">
        <v>258</v>
      </c>
      <c r="B276" s="141" t="s">
        <v>73</v>
      </c>
      <c r="C276" s="152" t="s">
        <v>436</v>
      </c>
      <c r="D276" s="152" t="s">
        <v>284</v>
      </c>
      <c r="E276" s="152" t="s">
        <v>460</v>
      </c>
      <c r="F276" s="152" t="s">
        <v>195</v>
      </c>
      <c r="G276" s="149">
        <f>G277</f>
        <v>110711</v>
      </c>
    </row>
    <row r="277" spans="1:8" ht="45">
      <c r="A277" s="142" t="s">
        <v>444</v>
      </c>
      <c r="B277" s="141" t="s">
        <v>73</v>
      </c>
      <c r="C277" s="152" t="s">
        <v>436</v>
      </c>
      <c r="D277" s="152" t="s">
        <v>284</v>
      </c>
      <c r="E277" s="152" t="s">
        <v>460</v>
      </c>
      <c r="F277" s="152" t="s">
        <v>337</v>
      </c>
      <c r="G277" s="149">
        <f>G278</f>
        <v>110711</v>
      </c>
    </row>
    <row r="278" spans="1:8">
      <c r="A278" s="142" t="s">
        <v>445</v>
      </c>
      <c r="B278" s="141" t="s">
        <v>73</v>
      </c>
      <c r="C278" s="152" t="s">
        <v>436</v>
      </c>
      <c r="D278" s="152" t="s">
        <v>284</v>
      </c>
      <c r="E278" s="152" t="s">
        <v>460</v>
      </c>
      <c r="F278" s="152" t="s">
        <v>446</v>
      </c>
      <c r="G278" s="149">
        <v>110711</v>
      </c>
    </row>
    <row r="279" spans="1:8" ht="30">
      <c r="A279" s="142" t="s">
        <v>461</v>
      </c>
      <c r="B279" s="141" t="s">
        <v>73</v>
      </c>
      <c r="C279" s="152" t="s">
        <v>436</v>
      </c>
      <c r="D279" s="152" t="s">
        <v>284</v>
      </c>
      <c r="E279" s="152" t="s">
        <v>462</v>
      </c>
      <c r="F279" s="153" t="s">
        <v>195</v>
      </c>
      <c r="G279" s="154">
        <f>G280</f>
        <v>109.86</v>
      </c>
      <c r="H279" s="164"/>
    </row>
    <row r="280" spans="1:8" ht="45">
      <c r="A280" s="142" t="s">
        <v>444</v>
      </c>
      <c r="B280" s="141" t="s">
        <v>73</v>
      </c>
      <c r="C280" s="152" t="s">
        <v>436</v>
      </c>
      <c r="D280" s="152" t="s">
        <v>284</v>
      </c>
      <c r="E280" s="152" t="s">
        <v>462</v>
      </c>
      <c r="F280" s="152" t="s">
        <v>337</v>
      </c>
      <c r="G280" s="154">
        <f>G281</f>
        <v>109.86</v>
      </c>
      <c r="H280" s="164"/>
    </row>
    <row r="281" spans="1:8">
      <c r="A281" s="142" t="s">
        <v>445</v>
      </c>
      <c r="B281" s="141" t="s">
        <v>73</v>
      </c>
      <c r="C281" s="152" t="s">
        <v>436</v>
      </c>
      <c r="D281" s="152" t="s">
        <v>284</v>
      </c>
      <c r="E281" s="152" t="s">
        <v>462</v>
      </c>
      <c r="F281" s="153" t="s">
        <v>446</v>
      </c>
      <c r="G281" s="154">
        <v>109.86</v>
      </c>
      <c r="H281" s="164"/>
    </row>
    <row r="282" spans="1:8" ht="60">
      <c r="A282" s="142" t="s">
        <v>463</v>
      </c>
      <c r="B282" s="141" t="s">
        <v>73</v>
      </c>
      <c r="C282" s="152" t="s">
        <v>436</v>
      </c>
      <c r="D282" s="152" t="s">
        <v>284</v>
      </c>
      <c r="E282" s="152" t="s">
        <v>464</v>
      </c>
      <c r="F282" s="152" t="s">
        <v>195</v>
      </c>
      <c r="G282" s="149">
        <f>G283</f>
        <v>3265</v>
      </c>
    </row>
    <row r="283" spans="1:8" ht="45">
      <c r="A283" s="142" t="s">
        <v>444</v>
      </c>
      <c r="B283" s="141" t="s">
        <v>73</v>
      </c>
      <c r="C283" s="152" t="s">
        <v>436</v>
      </c>
      <c r="D283" s="152" t="s">
        <v>284</v>
      </c>
      <c r="E283" s="152" t="s">
        <v>464</v>
      </c>
      <c r="F283" s="152" t="s">
        <v>337</v>
      </c>
      <c r="G283" s="149">
        <f>G284</f>
        <v>3265</v>
      </c>
    </row>
    <row r="284" spans="1:8">
      <c r="A284" s="142" t="s">
        <v>445</v>
      </c>
      <c r="B284" s="141" t="s">
        <v>73</v>
      </c>
      <c r="C284" s="152" t="s">
        <v>436</v>
      </c>
      <c r="D284" s="152" t="s">
        <v>284</v>
      </c>
      <c r="E284" s="152" t="s">
        <v>464</v>
      </c>
      <c r="F284" s="152" t="s">
        <v>446</v>
      </c>
      <c r="G284" s="149">
        <v>3265</v>
      </c>
    </row>
    <row r="285" spans="1:8" ht="42" customHeight="1">
      <c r="A285" s="142" t="s">
        <v>465</v>
      </c>
      <c r="B285" s="141" t="s">
        <v>73</v>
      </c>
      <c r="C285" s="152" t="s">
        <v>436</v>
      </c>
      <c r="D285" s="152" t="s">
        <v>284</v>
      </c>
      <c r="E285" s="152" t="s">
        <v>466</v>
      </c>
      <c r="F285" s="152" t="s">
        <v>195</v>
      </c>
      <c r="G285" s="149">
        <f>G286</f>
        <v>4026.78</v>
      </c>
    </row>
    <row r="286" spans="1:8" ht="45">
      <c r="A286" s="142" t="s">
        <v>444</v>
      </c>
      <c r="B286" s="141" t="s">
        <v>73</v>
      </c>
      <c r="C286" s="152" t="s">
        <v>436</v>
      </c>
      <c r="D286" s="152" t="s">
        <v>284</v>
      </c>
      <c r="E286" s="152" t="s">
        <v>466</v>
      </c>
      <c r="F286" s="152" t="s">
        <v>337</v>
      </c>
      <c r="G286" s="149">
        <f>G287</f>
        <v>4026.78</v>
      </c>
    </row>
    <row r="287" spans="1:8">
      <c r="A287" s="142" t="s">
        <v>445</v>
      </c>
      <c r="B287" s="141" t="s">
        <v>73</v>
      </c>
      <c r="C287" s="152" t="s">
        <v>436</v>
      </c>
      <c r="D287" s="152" t="s">
        <v>284</v>
      </c>
      <c r="E287" s="152" t="s">
        <v>466</v>
      </c>
      <c r="F287" s="152" t="s">
        <v>446</v>
      </c>
      <c r="G287" s="149">
        <v>4026.78</v>
      </c>
    </row>
    <row r="288" spans="1:8" ht="30">
      <c r="A288" s="155" t="s">
        <v>453</v>
      </c>
      <c r="B288" s="141" t="s">
        <v>73</v>
      </c>
      <c r="C288" s="152" t="s">
        <v>436</v>
      </c>
      <c r="D288" s="152" t="s">
        <v>284</v>
      </c>
      <c r="E288" s="152" t="s">
        <v>467</v>
      </c>
      <c r="F288" s="152" t="s">
        <v>195</v>
      </c>
      <c r="G288" s="149">
        <f>G289</f>
        <v>400</v>
      </c>
    </row>
    <row r="289" spans="1:7" ht="45">
      <c r="A289" s="155" t="s">
        <v>444</v>
      </c>
      <c r="B289" s="141" t="s">
        <v>73</v>
      </c>
      <c r="C289" s="152" t="s">
        <v>436</v>
      </c>
      <c r="D289" s="152" t="s">
        <v>284</v>
      </c>
      <c r="E289" s="152" t="s">
        <v>467</v>
      </c>
      <c r="F289" s="152" t="s">
        <v>337</v>
      </c>
      <c r="G289" s="149">
        <f>G290</f>
        <v>400</v>
      </c>
    </row>
    <row r="290" spans="1:7">
      <c r="A290" s="155" t="s">
        <v>445</v>
      </c>
      <c r="B290" s="141" t="s">
        <v>73</v>
      </c>
      <c r="C290" s="152" t="s">
        <v>436</v>
      </c>
      <c r="D290" s="152" t="s">
        <v>284</v>
      </c>
      <c r="E290" s="152" t="s">
        <v>467</v>
      </c>
      <c r="F290" s="152" t="s">
        <v>446</v>
      </c>
      <c r="G290" s="149">
        <v>400</v>
      </c>
    </row>
    <row r="291" spans="1:7">
      <c r="A291" s="155" t="s">
        <v>468</v>
      </c>
      <c r="B291" s="141" t="s">
        <v>73</v>
      </c>
      <c r="C291" s="152" t="s">
        <v>436</v>
      </c>
      <c r="D291" s="152" t="s">
        <v>295</v>
      </c>
      <c r="E291" s="152" t="s">
        <v>282</v>
      </c>
      <c r="F291" s="152" t="s">
        <v>195</v>
      </c>
      <c r="G291" s="149">
        <f>G292</f>
        <v>12232.57</v>
      </c>
    </row>
    <row r="292" spans="1:7" ht="52.5" customHeight="1">
      <c r="A292" s="142" t="s">
        <v>438</v>
      </c>
      <c r="B292" s="141" t="s">
        <v>73</v>
      </c>
      <c r="C292" s="152" t="s">
        <v>436</v>
      </c>
      <c r="D292" s="152" t="s">
        <v>295</v>
      </c>
      <c r="E292" s="152" t="s">
        <v>439</v>
      </c>
      <c r="F292" s="152" t="s">
        <v>195</v>
      </c>
      <c r="G292" s="149">
        <f>G293</f>
        <v>12232.57</v>
      </c>
    </row>
    <row r="293" spans="1:7" ht="45">
      <c r="A293" s="142" t="s">
        <v>479</v>
      </c>
      <c r="B293" s="141" t="s">
        <v>73</v>
      </c>
      <c r="C293" s="152" t="s">
        <v>436</v>
      </c>
      <c r="D293" s="152" t="s">
        <v>295</v>
      </c>
      <c r="E293" s="152" t="s">
        <v>480</v>
      </c>
      <c r="F293" s="152" t="s">
        <v>195</v>
      </c>
      <c r="G293" s="149">
        <f>G294+G297</f>
        <v>12232.57</v>
      </c>
    </row>
    <row r="294" spans="1:7" ht="51.75" customHeight="1">
      <c r="A294" s="142" t="s">
        <v>481</v>
      </c>
      <c r="B294" s="141" t="s">
        <v>73</v>
      </c>
      <c r="C294" s="152" t="s">
        <v>436</v>
      </c>
      <c r="D294" s="152" t="s">
        <v>295</v>
      </c>
      <c r="E294" s="152" t="s">
        <v>482</v>
      </c>
      <c r="F294" s="152" t="s">
        <v>195</v>
      </c>
      <c r="G294" s="149">
        <f>G295</f>
        <v>12172.57</v>
      </c>
    </row>
    <row r="295" spans="1:7" ht="45">
      <c r="A295" s="142" t="s">
        <v>444</v>
      </c>
      <c r="B295" s="141" t="s">
        <v>73</v>
      </c>
      <c r="C295" s="152" t="s">
        <v>436</v>
      </c>
      <c r="D295" s="152" t="s">
        <v>295</v>
      </c>
      <c r="E295" s="152" t="s">
        <v>482</v>
      </c>
      <c r="F295" s="152" t="s">
        <v>337</v>
      </c>
      <c r="G295" s="149">
        <f>G296</f>
        <v>12172.57</v>
      </c>
    </row>
    <row r="296" spans="1:7">
      <c r="A296" s="142" t="s">
        <v>445</v>
      </c>
      <c r="B296" s="141" t="s">
        <v>73</v>
      </c>
      <c r="C296" s="152" t="s">
        <v>436</v>
      </c>
      <c r="D296" s="152" t="s">
        <v>295</v>
      </c>
      <c r="E296" s="152" t="s">
        <v>482</v>
      </c>
      <c r="F296" s="152" t="s">
        <v>446</v>
      </c>
      <c r="G296" s="149">
        <v>12172.57</v>
      </c>
    </row>
    <row r="297" spans="1:7" ht="30">
      <c r="A297" s="155" t="s">
        <v>483</v>
      </c>
      <c r="B297" s="141" t="s">
        <v>73</v>
      </c>
      <c r="C297" s="152" t="s">
        <v>436</v>
      </c>
      <c r="D297" s="152" t="s">
        <v>295</v>
      </c>
      <c r="E297" s="152" t="s">
        <v>484</v>
      </c>
      <c r="F297" s="152" t="s">
        <v>195</v>
      </c>
      <c r="G297" s="149">
        <f>G298</f>
        <v>60</v>
      </c>
    </row>
    <row r="298" spans="1:7" ht="45">
      <c r="A298" s="155" t="s">
        <v>444</v>
      </c>
      <c r="B298" s="141" t="s">
        <v>73</v>
      </c>
      <c r="C298" s="152" t="s">
        <v>436</v>
      </c>
      <c r="D298" s="152" t="s">
        <v>295</v>
      </c>
      <c r="E298" s="152" t="s">
        <v>484</v>
      </c>
      <c r="F298" s="152" t="s">
        <v>337</v>
      </c>
      <c r="G298" s="149">
        <f>G299</f>
        <v>60</v>
      </c>
    </row>
    <row r="299" spans="1:7">
      <c r="A299" s="155" t="s">
        <v>445</v>
      </c>
      <c r="B299" s="141" t="s">
        <v>73</v>
      </c>
      <c r="C299" s="152" t="s">
        <v>436</v>
      </c>
      <c r="D299" s="152" t="s">
        <v>295</v>
      </c>
      <c r="E299" s="152" t="s">
        <v>484</v>
      </c>
      <c r="F299" s="152" t="s">
        <v>446</v>
      </c>
      <c r="G299" s="149">
        <v>60</v>
      </c>
    </row>
    <row r="300" spans="1:7">
      <c r="A300" s="142" t="s">
        <v>603</v>
      </c>
      <c r="B300" s="141" t="s">
        <v>73</v>
      </c>
      <c r="C300" s="152" t="s">
        <v>436</v>
      </c>
      <c r="D300" s="152" t="s">
        <v>436</v>
      </c>
      <c r="E300" s="152" t="s">
        <v>282</v>
      </c>
      <c r="F300" s="152" t="s">
        <v>195</v>
      </c>
      <c r="G300" s="149">
        <f>G301</f>
        <v>2349</v>
      </c>
    </row>
    <row r="301" spans="1:7" ht="45">
      <c r="A301" s="142" t="s">
        <v>438</v>
      </c>
      <c r="B301" s="141" t="s">
        <v>73</v>
      </c>
      <c r="C301" s="152" t="s">
        <v>436</v>
      </c>
      <c r="D301" s="152" t="s">
        <v>436</v>
      </c>
      <c r="E301" s="152" t="s">
        <v>439</v>
      </c>
      <c r="F301" s="152" t="s">
        <v>195</v>
      </c>
      <c r="G301" s="149">
        <f>G302</f>
        <v>2349</v>
      </c>
    </row>
    <row r="302" spans="1:7" ht="45">
      <c r="A302" s="142" t="s">
        <v>479</v>
      </c>
      <c r="B302" s="141" t="s">
        <v>73</v>
      </c>
      <c r="C302" s="152" t="s">
        <v>436</v>
      </c>
      <c r="D302" s="152" t="s">
        <v>436</v>
      </c>
      <c r="E302" s="152" t="s">
        <v>480</v>
      </c>
      <c r="F302" s="152" t="s">
        <v>195</v>
      </c>
      <c r="G302" s="149">
        <f>G303</f>
        <v>2349</v>
      </c>
    </row>
    <row r="303" spans="1:7" ht="60">
      <c r="A303" s="142" t="s">
        <v>259</v>
      </c>
      <c r="B303" s="141" t="s">
        <v>73</v>
      </c>
      <c r="C303" s="152" t="s">
        <v>436</v>
      </c>
      <c r="D303" s="152" t="s">
        <v>436</v>
      </c>
      <c r="E303" s="152" t="s">
        <v>498</v>
      </c>
      <c r="F303" s="152" t="s">
        <v>195</v>
      </c>
      <c r="G303" s="149">
        <f>G304+G306</f>
        <v>2349</v>
      </c>
    </row>
    <row r="304" spans="1:7" ht="30">
      <c r="A304" s="142" t="s">
        <v>499</v>
      </c>
      <c r="B304" s="141" t="s">
        <v>73</v>
      </c>
      <c r="C304" s="152" t="s">
        <v>436</v>
      </c>
      <c r="D304" s="152" t="s">
        <v>436</v>
      </c>
      <c r="E304" s="152" t="s">
        <v>498</v>
      </c>
      <c r="F304" s="152" t="s">
        <v>500</v>
      </c>
      <c r="G304" s="149">
        <f>G305</f>
        <v>250</v>
      </c>
    </row>
    <row r="305" spans="1:7" ht="48.75" customHeight="1">
      <c r="A305" s="142" t="s">
        <v>501</v>
      </c>
      <c r="B305" s="141" t="s">
        <v>73</v>
      </c>
      <c r="C305" s="152" t="s">
        <v>436</v>
      </c>
      <c r="D305" s="152" t="s">
        <v>436</v>
      </c>
      <c r="E305" s="152" t="s">
        <v>498</v>
      </c>
      <c r="F305" s="152" t="s">
        <v>502</v>
      </c>
      <c r="G305" s="149">
        <v>250</v>
      </c>
    </row>
    <row r="306" spans="1:7" ht="48.75" customHeight="1">
      <c r="A306" s="142" t="s">
        <v>444</v>
      </c>
      <c r="B306" s="141" t="s">
        <v>73</v>
      </c>
      <c r="C306" s="152" t="s">
        <v>436</v>
      </c>
      <c r="D306" s="152" t="s">
        <v>436</v>
      </c>
      <c r="E306" s="152" t="s">
        <v>498</v>
      </c>
      <c r="F306" s="152" t="s">
        <v>337</v>
      </c>
      <c r="G306" s="149">
        <f>G307</f>
        <v>2099</v>
      </c>
    </row>
    <row r="307" spans="1:7" ht="15" customHeight="1">
      <c r="A307" s="142" t="s">
        <v>445</v>
      </c>
      <c r="B307" s="141" t="s">
        <v>73</v>
      </c>
      <c r="C307" s="152" t="s">
        <v>436</v>
      </c>
      <c r="D307" s="152" t="s">
        <v>436</v>
      </c>
      <c r="E307" s="152" t="s">
        <v>498</v>
      </c>
      <c r="F307" s="152" t="s">
        <v>446</v>
      </c>
      <c r="G307" s="149">
        <v>2099</v>
      </c>
    </row>
    <row r="308" spans="1:7">
      <c r="A308" s="142" t="s">
        <v>503</v>
      </c>
      <c r="B308" s="141" t="s">
        <v>73</v>
      </c>
      <c r="C308" s="152" t="s">
        <v>436</v>
      </c>
      <c r="D308" s="152" t="s">
        <v>393</v>
      </c>
      <c r="E308" s="152" t="s">
        <v>282</v>
      </c>
      <c r="F308" s="152" t="s">
        <v>195</v>
      </c>
      <c r="G308" s="149">
        <f>G309</f>
        <v>8964.5399999999991</v>
      </c>
    </row>
    <row r="309" spans="1:7" ht="45">
      <c r="A309" s="148" t="s">
        <v>438</v>
      </c>
      <c r="B309" s="141" t="s">
        <v>73</v>
      </c>
      <c r="C309" s="152" t="s">
        <v>436</v>
      </c>
      <c r="D309" s="152" t="s">
        <v>393</v>
      </c>
      <c r="E309" s="152" t="s">
        <v>439</v>
      </c>
      <c r="F309" s="152" t="s">
        <v>195</v>
      </c>
      <c r="G309" s="149">
        <f>G310+G315</f>
        <v>8964.5399999999991</v>
      </c>
    </row>
    <row r="310" spans="1:7" ht="30">
      <c r="A310" s="142" t="s">
        <v>507</v>
      </c>
      <c r="B310" s="141" t="s">
        <v>73</v>
      </c>
      <c r="C310" s="152" t="s">
        <v>436</v>
      </c>
      <c r="D310" s="152" t="s">
        <v>393</v>
      </c>
      <c r="E310" s="152" t="s">
        <v>508</v>
      </c>
      <c r="F310" s="152" t="s">
        <v>195</v>
      </c>
      <c r="G310" s="149">
        <f>G311</f>
        <v>60</v>
      </c>
    </row>
    <row r="311" spans="1:7" ht="36.75" customHeight="1">
      <c r="A311" s="142" t="s">
        <v>509</v>
      </c>
      <c r="B311" s="141" t="s">
        <v>73</v>
      </c>
      <c r="C311" s="152" t="s">
        <v>436</v>
      </c>
      <c r="D311" s="152" t="s">
        <v>393</v>
      </c>
      <c r="E311" s="152" t="s">
        <v>510</v>
      </c>
      <c r="F311" s="152" t="s">
        <v>195</v>
      </c>
      <c r="G311" s="149">
        <f>G312</f>
        <v>60</v>
      </c>
    </row>
    <row r="312" spans="1:7" ht="51" customHeight="1">
      <c r="A312" s="142" t="s">
        <v>306</v>
      </c>
      <c r="B312" s="141" t="s">
        <v>73</v>
      </c>
      <c r="C312" s="152" t="s">
        <v>436</v>
      </c>
      <c r="D312" s="152" t="s">
        <v>393</v>
      </c>
      <c r="E312" s="152" t="s">
        <v>510</v>
      </c>
      <c r="F312" s="152" t="s">
        <v>307</v>
      </c>
      <c r="G312" s="149">
        <f>G313</f>
        <v>60</v>
      </c>
    </row>
    <row r="313" spans="1:7" ht="45">
      <c r="A313" s="142" t="s">
        <v>308</v>
      </c>
      <c r="B313" s="141" t="s">
        <v>73</v>
      </c>
      <c r="C313" s="152" t="s">
        <v>436</v>
      </c>
      <c r="D313" s="152" t="s">
        <v>393</v>
      </c>
      <c r="E313" s="152" t="s">
        <v>510</v>
      </c>
      <c r="F313" s="152" t="s">
        <v>309</v>
      </c>
      <c r="G313" s="149">
        <v>60</v>
      </c>
    </row>
    <row r="314" spans="1:7" ht="45">
      <c r="A314" s="142" t="s">
        <v>511</v>
      </c>
      <c r="B314" s="141" t="s">
        <v>73</v>
      </c>
      <c r="C314" s="152" t="s">
        <v>436</v>
      </c>
      <c r="D314" s="152" t="s">
        <v>393</v>
      </c>
      <c r="E314" s="152" t="s">
        <v>512</v>
      </c>
      <c r="F314" s="152" t="s">
        <v>195</v>
      </c>
      <c r="G314" s="149">
        <f>G315</f>
        <v>8904.5399999999991</v>
      </c>
    </row>
    <row r="315" spans="1:7" ht="30">
      <c r="A315" s="142" t="s">
        <v>514</v>
      </c>
      <c r="B315" s="141" t="s">
        <v>73</v>
      </c>
      <c r="C315" s="152" t="s">
        <v>436</v>
      </c>
      <c r="D315" s="152" t="s">
        <v>393</v>
      </c>
      <c r="E315" s="152" t="s">
        <v>515</v>
      </c>
      <c r="F315" s="152" t="s">
        <v>195</v>
      </c>
      <c r="G315" s="149">
        <f>G316+G318+G320</f>
        <v>8904.5399999999991</v>
      </c>
    </row>
    <row r="316" spans="1:7" ht="60">
      <c r="A316" s="142" t="s">
        <v>291</v>
      </c>
      <c r="B316" s="141" t="s">
        <v>73</v>
      </c>
      <c r="C316" s="152" t="s">
        <v>436</v>
      </c>
      <c r="D316" s="152" t="s">
        <v>393</v>
      </c>
      <c r="E316" s="152" t="s">
        <v>515</v>
      </c>
      <c r="F316" s="152" t="s">
        <v>126</v>
      </c>
      <c r="G316" s="149">
        <f>G317</f>
        <v>7495.77</v>
      </c>
    </row>
    <row r="317" spans="1:7" ht="30">
      <c r="A317" s="142" t="s">
        <v>366</v>
      </c>
      <c r="B317" s="141" t="s">
        <v>73</v>
      </c>
      <c r="C317" s="152" t="s">
        <v>436</v>
      </c>
      <c r="D317" s="152" t="s">
        <v>393</v>
      </c>
      <c r="E317" s="152" t="s">
        <v>515</v>
      </c>
      <c r="F317" s="152" t="s">
        <v>367</v>
      </c>
      <c r="G317" s="149">
        <v>7495.77</v>
      </c>
    </row>
    <row r="318" spans="1:7" ht="45">
      <c r="A318" s="142" t="s">
        <v>306</v>
      </c>
      <c r="B318" s="141" t="s">
        <v>73</v>
      </c>
      <c r="C318" s="152" t="s">
        <v>436</v>
      </c>
      <c r="D318" s="152" t="s">
        <v>393</v>
      </c>
      <c r="E318" s="152" t="s">
        <v>515</v>
      </c>
      <c r="F318" s="152" t="s">
        <v>307</v>
      </c>
      <c r="G318" s="149">
        <f>G319</f>
        <v>1182.47</v>
      </c>
    </row>
    <row r="319" spans="1:7" ht="45">
      <c r="A319" s="142" t="s">
        <v>308</v>
      </c>
      <c r="B319" s="141" t="s">
        <v>73</v>
      </c>
      <c r="C319" s="152" t="s">
        <v>436</v>
      </c>
      <c r="D319" s="152" t="s">
        <v>393</v>
      </c>
      <c r="E319" s="152" t="s">
        <v>515</v>
      </c>
      <c r="F319" s="152" t="s">
        <v>309</v>
      </c>
      <c r="G319" s="149">
        <v>1182.47</v>
      </c>
    </row>
    <row r="320" spans="1:7">
      <c r="A320" s="142" t="s">
        <v>310</v>
      </c>
      <c r="B320" s="141" t="s">
        <v>73</v>
      </c>
      <c r="C320" s="152" t="s">
        <v>436</v>
      </c>
      <c r="D320" s="152" t="s">
        <v>393</v>
      </c>
      <c r="E320" s="152" t="s">
        <v>515</v>
      </c>
      <c r="F320" s="152" t="s">
        <v>311</v>
      </c>
      <c r="G320" s="149">
        <f>G321</f>
        <v>226.3</v>
      </c>
    </row>
    <row r="321" spans="1:7">
      <c r="A321" s="142" t="s">
        <v>312</v>
      </c>
      <c r="B321" s="141" t="s">
        <v>73</v>
      </c>
      <c r="C321" s="152" t="s">
        <v>436</v>
      </c>
      <c r="D321" s="152" t="s">
        <v>393</v>
      </c>
      <c r="E321" s="152" t="s">
        <v>515</v>
      </c>
      <c r="F321" s="152" t="s">
        <v>313</v>
      </c>
      <c r="G321" s="149">
        <v>226.3</v>
      </c>
    </row>
    <row r="322" spans="1:7" s="166" customFormat="1">
      <c r="A322" s="151" t="s">
        <v>544</v>
      </c>
      <c r="B322" s="141" t="s">
        <v>73</v>
      </c>
      <c r="C322" s="152" t="s">
        <v>545</v>
      </c>
      <c r="D322" s="152" t="s">
        <v>281</v>
      </c>
      <c r="E322" s="152" t="s">
        <v>282</v>
      </c>
      <c r="F322" s="152" t="s">
        <v>195</v>
      </c>
      <c r="G322" s="149">
        <f>G323</f>
        <v>2703</v>
      </c>
    </row>
    <row r="323" spans="1:7">
      <c r="A323" s="142" t="s">
        <v>551</v>
      </c>
      <c r="B323" s="141" t="s">
        <v>73</v>
      </c>
      <c r="C323" s="152" t="s">
        <v>545</v>
      </c>
      <c r="D323" s="152" t="s">
        <v>302</v>
      </c>
      <c r="E323" s="152" t="s">
        <v>282</v>
      </c>
      <c r="F323" s="152" t="s">
        <v>195</v>
      </c>
      <c r="G323" s="149">
        <f>G326</f>
        <v>2703</v>
      </c>
    </row>
    <row r="324" spans="1:7" ht="45">
      <c r="A324" s="142" t="s">
        <v>438</v>
      </c>
      <c r="B324" s="141" t="s">
        <v>73</v>
      </c>
      <c r="C324" s="152" t="s">
        <v>545</v>
      </c>
      <c r="D324" s="152" t="s">
        <v>302</v>
      </c>
      <c r="E324" s="152" t="s">
        <v>439</v>
      </c>
      <c r="F324" s="152" t="s">
        <v>195</v>
      </c>
      <c r="G324" s="149">
        <f>G325</f>
        <v>2703</v>
      </c>
    </row>
    <row r="325" spans="1:7" ht="45">
      <c r="A325" s="142" t="s">
        <v>511</v>
      </c>
      <c r="B325" s="141" t="s">
        <v>73</v>
      </c>
      <c r="C325" s="152" t="s">
        <v>545</v>
      </c>
      <c r="D325" s="152" t="s">
        <v>302</v>
      </c>
      <c r="E325" s="152" t="s">
        <v>512</v>
      </c>
      <c r="F325" s="152" t="s">
        <v>195</v>
      </c>
      <c r="G325" s="149">
        <f>G326</f>
        <v>2703</v>
      </c>
    </row>
    <row r="326" spans="1:7" ht="129.75" customHeight="1">
      <c r="A326" s="155" t="s">
        <v>552</v>
      </c>
      <c r="B326" s="141" t="s">
        <v>73</v>
      </c>
      <c r="C326" s="152" t="s">
        <v>545</v>
      </c>
      <c r="D326" s="152" t="s">
        <v>302</v>
      </c>
      <c r="E326" s="152" t="s">
        <v>553</v>
      </c>
      <c r="F326" s="152" t="s">
        <v>195</v>
      </c>
      <c r="G326" s="149">
        <f>G327</f>
        <v>2703</v>
      </c>
    </row>
    <row r="327" spans="1:7" ht="30">
      <c r="A327" s="142" t="s">
        <v>499</v>
      </c>
      <c r="B327" s="141" t="s">
        <v>73</v>
      </c>
      <c r="C327" s="152" t="s">
        <v>545</v>
      </c>
      <c r="D327" s="152" t="s">
        <v>302</v>
      </c>
      <c r="E327" s="152" t="s">
        <v>553</v>
      </c>
      <c r="F327" s="152" t="s">
        <v>500</v>
      </c>
      <c r="G327" s="149">
        <f>G328</f>
        <v>2703</v>
      </c>
    </row>
    <row r="328" spans="1:7" ht="30">
      <c r="A328" s="142" t="s">
        <v>549</v>
      </c>
      <c r="B328" s="141" t="s">
        <v>73</v>
      </c>
      <c r="C328" s="152" t="s">
        <v>545</v>
      </c>
      <c r="D328" s="152" t="s">
        <v>302</v>
      </c>
      <c r="E328" s="152" t="s">
        <v>553</v>
      </c>
      <c r="F328" s="152" t="s">
        <v>550</v>
      </c>
      <c r="G328" s="149">
        <v>2703</v>
      </c>
    </row>
    <row r="329" spans="1:7">
      <c r="A329" s="151" t="s">
        <v>556</v>
      </c>
      <c r="B329" s="141" t="s">
        <v>73</v>
      </c>
      <c r="C329" s="152" t="s">
        <v>315</v>
      </c>
      <c r="D329" s="152" t="s">
        <v>281</v>
      </c>
      <c r="E329" s="152" t="s">
        <v>282</v>
      </c>
      <c r="F329" s="152" t="s">
        <v>195</v>
      </c>
      <c r="G329" s="149">
        <f>G330</f>
        <v>376</v>
      </c>
    </row>
    <row r="330" spans="1:7">
      <c r="A330" s="142" t="s">
        <v>604</v>
      </c>
      <c r="B330" s="141" t="s">
        <v>73</v>
      </c>
      <c r="C330" s="152" t="s">
        <v>315</v>
      </c>
      <c r="D330" s="152" t="s">
        <v>280</v>
      </c>
      <c r="E330" s="152" t="s">
        <v>282</v>
      </c>
      <c r="F330" s="152" t="s">
        <v>195</v>
      </c>
      <c r="G330" s="149">
        <f>G331</f>
        <v>376</v>
      </c>
    </row>
    <row r="331" spans="1:7" ht="45">
      <c r="A331" s="151" t="s">
        <v>558</v>
      </c>
      <c r="B331" s="141" t="s">
        <v>73</v>
      </c>
      <c r="C331" s="152" t="s">
        <v>315</v>
      </c>
      <c r="D331" s="152" t="s">
        <v>280</v>
      </c>
      <c r="E331" s="152" t="s">
        <v>559</v>
      </c>
      <c r="F331" s="152" t="s">
        <v>195</v>
      </c>
      <c r="G331" s="149">
        <f>G332+G335</f>
        <v>376</v>
      </c>
    </row>
    <row r="332" spans="1:7" ht="36" customHeight="1">
      <c r="A332" s="151" t="s">
        <v>560</v>
      </c>
      <c r="B332" s="141" t="s">
        <v>73</v>
      </c>
      <c r="C332" s="152" t="s">
        <v>315</v>
      </c>
      <c r="D332" s="152" t="s">
        <v>280</v>
      </c>
      <c r="E332" s="152" t="s">
        <v>561</v>
      </c>
      <c r="F332" s="152" t="s">
        <v>195</v>
      </c>
      <c r="G332" s="149">
        <f>G334</f>
        <v>295</v>
      </c>
    </row>
    <row r="333" spans="1:7" ht="36" customHeight="1">
      <c r="A333" s="142" t="s">
        <v>444</v>
      </c>
      <c r="B333" s="141" t="s">
        <v>73</v>
      </c>
      <c r="C333" s="152" t="s">
        <v>315</v>
      </c>
      <c r="D333" s="152" t="s">
        <v>280</v>
      </c>
      <c r="E333" s="152" t="s">
        <v>561</v>
      </c>
      <c r="F333" s="152" t="s">
        <v>337</v>
      </c>
      <c r="G333" s="149">
        <f>G334</f>
        <v>295</v>
      </c>
    </row>
    <row r="334" spans="1:7">
      <c r="A334" s="142" t="s">
        <v>445</v>
      </c>
      <c r="B334" s="141" t="s">
        <v>73</v>
      </c>
      <c r="C334" s="152" t="s">
        <v>315</v>
      </c>
      <c r="D334" s="152" t="s">
        <v>280</v>
      </c>
      <c r="E334" s="152" t="s">
        <v>561</v>
      </c>
      <c r="F334" s="152" t="s">
        <v>446</v>
      </c>
      <c r="G334" s="149">
        <v>295</v>
      </c>
    </row>
    <row r="335" spans="1:7" ht="30">
      <c r="A335" s="142" t="s">
        <v>483</v>
      </c>
      <c r="B335" s="141" t="s">
        <v>73</v>
      </c>
      <c r="C335" s="152" t="s">
        <v>315</v>
      </c>
      <c r="D335" s="152" t="s">
        <v>280</v>
      </c>
      <c r="E335" s="152" t="s">
        <v>562</v>
      </c>
      <c r="F335" s="152" t="s">
        <v>195</v>
      </c>
      <c r="G335" s="149">
        <f>G336</f>
        <v>81</v>
      </c>
    </row>
    <row r="336" spans="1:7" ht="45">
      <c r="A336" s="142" t="s">
        <v>444</v>
      </c>
      <c r="B336" s="141" t="s">
        <v>73</v>
      </c>
      <c r="C336" s="152" t="s">
        <v>315</v>
      </c>
      <c r="D336" s="152" t="s">
        <v>280</v>
      </c>
      <c r="E336" s="152" t="s">
        <v>562</v>
      </c>
      <c r="F336" s="152" t="s">
        <v>337</v>
      </c>
      <c r="G336" s="149">
        <f>G337</f>
        <v>81</v>
      </c>
    </row>
    <row r="337" spans="1:8">
      <c r="A337" s="142" t="s">
        <v>445</v>
      </c>
      <c r="B337" s="141" t="s">
        <v>73</v>
      </c>
      <c r="C337" s="152" t="s">
        <v>315</v>
      </c>
      <c r="D337" s="152" t="s">
        <v>280</v>
      </c>
      <c r="E337" s="152" t="s">
        <v>562</v>
      </c>
      <c r="F337" s="152" t="s">
        <v>446</v>
      </c>
      <c r="G337" s="149">
        <v>81</v>
      </c>
    </row>
    <row r="338" spans="1:8" ht="52.5" customHeight="1">
      <c r="A338" s="142" t="s">
        <v>81</v>
      </c>
      <c r="B338" s="141" t="s">
        <v>80</v>
      </c>
      <c r="C338" s="143" t="s">
        <v>281</v>
      </c>
      <c r="D338" s="143" t="s">
        <v>281</v>
      </c>
      <c r="E338" s="143" t="s">
        <v>282</v>
      </c>
      <c r="F338" s="143" t="s">
        <v>195</v>
      </c>
      <c r="G338" s="149">
        <f>G339+G358+G400</f>
        <v>22724.400000000001</v>
      </c>
    </row>
    <row r="339" spans="1:8">
      <c r="A339" s="151" t="s">
        <v>435</v>
      </c>
      <c r="B339" s="141" t="s">
        <v>80</v>
      </c>
      <c r="C339" s="143" t="s">
        <v>436</v>
      </c>
      <c r="D339" s="143" t="s">
        <v>281</v>
      </c>
      <c r="E339" s="143" t="s">
        <v>282</v>
      </c>
      <c r="F339" s="143" t="s">
        <v>195</v>
      </c>
      <c r="G339" s="149">
        <f>G340+G352</f>
        <v>5797</v>
      </c>
      <c r="H339" s="167"/>
    </row>
    <row r="340" spans="1:8">
      <c r="A340" s="155" t="s">
        <v>468</v>
      </c>
      <c r="B340" s="141" t="s">
        <v>80</v>
      </c>
      <c r="C340" s="143" t="s">
        <v>436</v>
      </c>
      <c r="D340" s="143" t="s">
        <v>295</v>
      </c>
      <c r="E340" s="143" t="s">
        <v>282</v>
      </c>
      <c r="F340" s="152" t="s">
        <v>195</v>
      </c>
      <c r="G340" s="149">
        <f>G341</f>
        <v>5697</v>
      </c>
    </row>
    <row r="341" spans="1:8" ht="60">
      <c r="A341" s="142" t="s">
        <v>469</v>
      </c>
      <c r="B341" s="141" t="s">
        <v>80</v>
      </c>
      <c r="C341" s="143" t="s">
        <v>436</v>
      </c>
      <c r="D341" s="143" t="s">
        <v>295</v>
      </c>
      <c r="E341" s="143" t="s">
        <v>470</v>
      </c>
      <c r="F341" s="152" t="s">
        <v>195</v>
      </c>
      <c r="G341" s="149">
        <f>G342</f>
        <v>5697</v>
      </c>
    </row>
    <row r="342" spans="1:8" ht="45">
      <c r="A342" s="142" t="s">
        <v>471</v>
      </c>
      <c r="B342" s="141" t="s">
        <v>80</v>
      </c>
      <c r="C342" s="143" t="s">
        <v>436</v>
      </c>
      <c r="D342" s="143" t="s">
        <v>295</v>
      </c>
      <c r="E342" s="143" t="s">
        <v>472</v>
      </c>
      <c r="F342" s="152" t="s">
        <v>195</v>
      </c>
      <c r="G342" s="149">
        <f>G343+G349+G346</f>
        <v>5697</v>
      </c>
    </row>
    <row r="343" spans="1:8" ht="60">
      <c r="A343" s="155" t="s">
        <v>473</v>
      </c>
      <c r="B343" s="141" t="s">
        <v>80</v>
      </c>
      <c r="C343" s="143" t="s">
        <v>436</v>
      </c>
      <c r="D343" s="143" t="s">
        <v>295</v>
      </c>
      <c r="E343" s="143" t="s">
        <v>474</v>
      </c>
      <c r="F343" s="152" t="s">
        <v>195</v>
      </c>
      <c r="G343" s="149">
        <f>G344</f>
        <v>5597</v>
      </c>
    </row>
    <row r="344" spans="1:8" ht="45">
      <c r="A344" s="142" t="s">
        <v>444</v>
      </c>
      <c r="B344" s="141" t="s">
        <v>80</v>
      </c>
      <c r="C344" s="143" t="s">
        <v>436</v>
      </c>
      <c r="D344" s="143" t="s">
        <v>295</v>
      </c>
      <c r="E344" s="143" t="s">
        <v>474</v>
      </c>
      <c r="F344" s="152" t="s">
        <v>337</v>
      </c>
      <c r="G344" s="149">
        <f>G345</f>
        <v>5597</v>
      </c>
    </row>
    <row r="345" spans="1:8">
      <c r="A345" s="142" t="s">
        <v>445</v>
      </c>
      <c r="B345" s="141" t="s">
        <v>80</v>
      </c>
      <c r="C345" s="143" t="s">
        <v>436</v>
      </c>
      <c r="D345" s="143" t="s">
        <v>295</v>
      </c>
      <c r="E345" s="143" t="s">
        <v>474</v>
      </c>
      <c r="F345" s="152" t="s">
        <v>446</v>
      </c>
      <c r="G345" s="149">
        <v>5597</v>
      </c>
    </row>
    <row r="346" spans="1:8" ht="30">
      <c r="A346" s="142" t="s">
        <v>475</v>
      </c>
      <c r="B346" s="141" t="s">
        <v>80</v>
      </c>
      <c r="C346" s="143" t="s">
        <v>436</v>
      </c>
      <c r="D346" s="143" t="s">
        <v>295</v>
      </c>
      <c r="E346" s="143" t="s">
        <v>476</v>
      </c>
      <c r="F346" s="152" t="s">
        <v>195</v>
      </c>
      <c r="G346" s="149">
        <f>G347</f>
        <v>80</v>
      </c>
    </row>
    <row r="347" spans="1:8" ht="45">
      <c r="A347" s="142" t="s">
        <v>444</v>
      </c>
      <c r="B347" s="141" t="s">
        <v>80</v>
      </c>
      <c r="C347" s="143" t="s">
        <v>436</v>
      </c>
      <c r="D347" s="143" t="s">
        <v>295</v>
      </c>
      <c r="E347" s="143" t="s">
        <v>476</v>
      </c>
      <c r="F347" s="152" t="s">
        <v>337</v>
      </c>
      <c r="G347" s="149">
        <f>G348</f>
        <v>80</v>
      </c>
    </row>
    <row r="348" spans="1:8">
      <c r="A348" s="142" t="s">
        <v>445</v>
      </c>
      <c r="B348" s="141" t="s">
        <v>80</v>
      </c>
      <c r="C348" s="143" t="s">
        <v>436</v>
      </c>
      <c r="D348" s="143" t="s">
        <v>295</v>
      </c>
      <c r="E348" s="143" t="s">
        <v>476</v>
      </c>
      <c r="F348" s="152" t="s">
        <v>446</v>
      </c>
      <c r="G348" s="149">
        <v>80</v>
      </c>
    </row>
    <row r="349" spans="1:8" ht="45">
      <c r="A349" s="142" t="s">
        <v>605</v>
      </c>
      <c r="B349" s="141" t="s">
        <v>80</v>
      </c>
      <c r="C349" s="143" t="s">
        <v>436</v>
      </c>
      <c r="D349" s="143" t="s">
        <v>295</v>
      </c>
      <c r="E349" s="143" t="s">
        <v>478</v>
      </c>
      <c r="F349" s="152" t="s">
        <v>195</v>
      </c>
      <c r="G349" s="149">
        <f>G350</f>
        <v>20</v>
      </c>
    </row>
    <row r="350" spans="1:8" ht="45">
      <c r="A350" s="142" t="s">
        <v>444</v>
      </c>
      <c r="B350" s="141" t="s">
        <v>80</v>
      </c>
      <c r="C350" s="143" t="s">
        <v>436</v>
      </c>
      <c r="D350" s="143" t="s">
        <v>295</v>
      </c>
      <c r="E350" s="143" t="s">
        <v>478</v>
      </c>
      <c r="F350" s="152" t="s">
        <v>337</v>
      </c>
      <c r="G350" s="149">
        <f>G351</f>
        <v>20</v>
      </c>
    </row>
    <row r="351" spans="1:8">
      <c r="A351" s="142" t="s">
        <v>445</v>
      </c>
      <c r="B351" s="141" t="s">
        <v>80</v>
      </c>
      <c r="C351" s="143" t="s">
        <v>436</v>
      </c>
      <c r="D351" s="143" t="s">
        <v>295</v>
      </c>
      <c r="E351" s="143" t="s">
        <v>478</v>
      </c>
      <c r="F351" s="152" t="s">
        <v>446</v>
      </c>
      <c r="G351" s="149">
        <v>20</v>
      </c>
    </row>
    <row r="352" spans="1:8" s="170" customFormat="1">
      <c r="A352" s="142" t="s">
        <v>603</v>
      </c>
      <c r="B352" s="141" t="s">
        <v>80</v>
      </c>
      <c r="C352" s="143" t="s">
        <v>436</v>
      </c>
      <c r="D352" s="143" t="s">
        <v>436</v>
      </c>
      <c r="E352" s="152" t="s">
        <v>282</v>
      </c>
      <c r="F352" s="152" t="s">
        <v>195</v>
      </c>
      <c r="G352" s="149">
        <f>G353</f>
        <v>100</v>
      </c>
    </row>
    <row r="353" spans="1:7" s="170" customFormat="1" ht="60">
      <c r="A353" s="142" t="s">
        <v>469</v>
      </c>
      <c r="B353" s="141" t="s">
        <v>80</v>
      </c>
      <c r="C353" s="143" t="s">
        <v>436</v>
      </c>
      <c r="D353" s="143" t="s">
        <v>436</v>
      </c>
      <c r="E353" s="152" t="s">
        <v>470</v>
      </c>
      <c r="F353" s="152" t="s">
        <v>195</v>
      </c>
      <c r="G353" s="149">
        <f>G354</f>
        <v>100</v>
      </c>
    </row>
    <row r="354" spans="1:7" s="170" customFormat="1" ht="20.25" customHeight="1">
      <c r="A354" s="142" t="s">
        <v>491</v>
      </c>
      <c r="B354" s="141" t="s">
        <v>80</v>
      </c>
      <c r="C354" s="143" t="s">
        <v>436</v>
      </c>
      <c r="D354" s="143" t="s">
        <v>436</v>
      </c>
      <c r="E354" s="152" t="s">
        <v>492</v>
      </c>
      <c r="F354" s="152" t="s">
        <v>195</v>
      </c>
      <c r="G354" s="149">
        <f>G355</f>
        <v>100</v>
      </c>
    </row>
    <row r="355" spans="1:7" s="170" customFormat="1" ht="30">
      <c r="A355" s="142" t="s">
        <v>493</v>
      </c>
      <c r="B355" s="141" t="s">
        <v>80</v>
      </c>
      <c r="C355" s="143" t="s">
        <v>436</v>
      </c>
      <c r="D355" s="143" t="s">
        <v>436</v>
      </c>
      <c r="E355" s="152" t="s">
        <v>494</v>
      </c>
      <c r="F355" s="152" t="s">
        <v>195</v>
      </c>
      <c r="G355" s="149">
        <f>G356</f>
        <v>100</v>
      </c>
    </row>
    <row r="356" spans="1:7" s="170" customFormat="1" ht="45">
      <c r="A356" s="142" t="s">
        <v>444</v>
      </c>
      <c r="B356" s="141" t="s">
        <v>80</v>
      </c>
      <c r="C356" s="143" t="s">
        <v>436</v>
      </c>
      <c r="D356" s="143" t="s">
        <v>436</v>
      </c>
      <c r="E356" s="152" t="s">
        <v>494</v>
      </c>
      <c r="F356" s="152" t="s">
        <v>337</v>
      </c>
      <c r="G356" s="149">
        <f>G357</f>
        <v>100</v>
      </c>
    </row>
    <row r="357" spans="1:7" s="170" customFormat="1" ht="22.5" customHeight="1">
      <c r="A357" s="142" t="s">
        <v>445</v>
      </c>
      <c r="B357" s="141" t="s">
        <v>80</v>
      </c>
      <c r="C357" s="143" t="s">
        <v>436</v>
      </c>
      <c r="D357" s="143" t="s">
        <v>436</v>
      </c>
      <c r="E357" s="152" t="s">
        <v>494</v>
      </c>
      <c r="F357" s="152" t="s">
        <v>446</v>
      </c>
      <c r="G357" s="149">
        <v>100</v>
      </c>
    </row>
    <row r="358" spans="1:7">
      <c r="A358" s="151" t="s">
        <v>516</v>
      </c>
      <c r="B358" s="141" t="s">
        <v>80</v>
      </c>
      <c r="C358" s="152" t="s">
        <v>387</v>
      </c>
      <c r="D358" s="143" t="s">
        <v>281</v>
      </c>
      <c r="E358" s="152" t="s">
        <v>282</v>
      </c>
      <c r="F358" s="152" t="s">
        <v>195</v>
      </c>
      <c r="G358" s="149">
        <f>G359+G390</f>
        <v>16657.400000000001</v>
      </c>
    </row>
    <row r="359" spans="1:7">
      <c r="A359" s="142" t="s">
        <v>517</v>
      </c>
      <c r="B359" s="141" t="s">
        <v>80</v>
      </c>
      <c r="C359" s="152" t="s">
        <v>387</v>
      </c>
      <c r="D359" s="143" t="s">
        <v>280</v>
      </c>
      <c r="E359" s="152" t="s">
        <v>282</v>
      </c>
      <c r="F359" s="152" t="s">
        <v>195</v>
      </c>
      <c r="G359" s="149">
        <f>G360</f>
        <v>13004.4</v>
      </c>
    </row>
    <row r="360" spans="1:7" ht="71.25" customHeight="1" outlineLevel="5">
      <c r="A360" s="142" t="s">
        <v>469</v>
      </c>
      <c r="B360" s="141" t="s">
        <v>80</v>
      </c>
      <c r="C360" s="143" t="s">
        <v>387</v>
      </c>
      <c r="D360" s="143" t="s">
        <v>280</v>
      </c>
      <c r="E360" s="152" t="s">
        <v>470</v>
      </c>
      <c r="F360" s="152" t="s">
        <v>195</v>
      </c>
      <c r="G360" s="149">
        <f>G361+G374</f>
        <v>13004.4</v>
      </c>
    </row>
    <row r="361" spans="1:7" ht="34.5" customHeight="1" outlineLevel="5">
      <c r="A361" s="142" t="s">
        <v>518</v>
      </c>
      <c r="B361" s="141" t="s">
        <v>80</v>
      </c>
      <c r="C361" s="143" t="s">
        <v>387</v>
      </c>
      <c r="D361" s="143" t="s">
        <v>280</v>
      </c>
      <c r="E361" s="152" t="s">
        <v>519</v>
      </c>
      <c r="F361" s="152" t="s">
        <v>195</v>
      </c>
      <c r="G361" s="149">
        <f>G365+G368+G371+G362</f>
        <v>5577</v>
      </c>
    </row>
    <row r="362" spans="1:7" ht="68.25" customHeight="1" outlineLevel="5">
      <c r="A362" s="148" t="s">
        <v>520</v>
      </c>
      <c r="B362" s="141" t="s">
        <v>80</v>
      </c>
      <c r="C362" s="143" t="s">
        <v>387</v>
      </c>
      <c r="D362" s="143" t="s">
        <v>280</v>
      </c>
      <c r="E362" s="152" t="s">
        <v>521</v>
      </c>
      <c r="F362" s="152" t="s">
        <v>195</v>
      </c>
      <c r="G362" s="149">
        <f>G363</f>
        <v>737</v>
      </c>
    </row>
    <row r="363" spans="1:7" outlineLevel="5">
      <c r="A363" s="142" t="s">
        <v>360</v>
      </c>
      <c r="B363" s="141" t="s">
        <v>80</v>
      </c>
      <c r="C363" s="143" t="s">
        <v>387</v>
      </c>
      <c r="D363" s="143" t="s">
        <v>280</v>
      </c>
      <c r="E363" s="152" t="s">
        <v>521</v>
      </c>
      <c r="F363" s="152" t="s">
        <v>361</v>
      </c>
      <c r="G363" s="149">
        <f>G364</f>
        <v>737</v>
      </c>
    </row>
    <row r="364" spans="1:7" outlineLevel="5">
      <c r="A364" s="142" t="s">
        <v>362</v>
      </c>
      <c r="B364" s="141" t="s">
        <v>80</v>
      </c>
      <c r="C364" s="143" t="s">
        <v>387</v>
      </c>
      <c r="D364" s="143" t="s">
        <v>280</v>
      </c>
      <c r="E364" s="152" t="s">
        <v>521</v>
      </c>
      <c r="F364" s="152" t="s">
        <v>363</v>
      </c>
      <c r="G364" s="149">
        <v>737</v>
      </c>
    </row>
    <row r="365" spans="1:7" ht="45" outlineLevel="5">
      <c r="A365" s="142" t="s">
        <v>522</v>
      </c>
      <c r="B365" s="141" t="s">
        <v>80</v>
      </c>
      <c r="C365" s="143" t="s">
        <v>387</v>
      </c>
      <c r="D365" s="143" t="s">
        <v>280</v>
      </c>
      <c r="E365" s="152" t="s">
        <v>523</v>
      </c>
      <c r="F365" s="152" t="s">
        <v>195</v>
      </c>
      <c r="G365" s="149">
        <f>G366</f>
        <v>4460</v>
      </c>
    </row>
    <row r="366" spans="1:7" ht="45" outlineLevel="5">
      <c r="A366" s="142" t="s">
        <v>444</v>
      </c>
      <c r="B366" s="141" t="s">
        <v>80</v>
      </c>
      <c r="C366" s="143" t="s">
        <v>387</v>
      </c>
      <c r="D366" s="143" t="s">
        <v>280</v>
      </c>
      <c r="E366" s="152" t="s">
        <v>523</v>
      </c>
      <c r="F366" s="152" t="s">
        <v>337</v>
      </c>
      <c r="G366" s="149">
        <f>G367</f>
        <v>4460</v>
      </c>
    </row>
    <row r="367" spans="1:7" outlineLevel="5">
      <c r="A367" s="142" t="s">
        <v>445</v>
      </c>
      <c r="B367" s="141" t="s">
        <v>80</v>
      </c>
      <c r="C367" s="143" t="s">
        <v>387</v>
      </c>
      <c r="D367" s="143" t="s">
        <v>280</v>
      </c>
      <c r="E367" s="152" t="s">
        <v>523</v>
      </c>
      <c r="F367" s="152" t="s">
        <v>446</v>
      </c>
      <c r="G367" s="149">
        <v>4460</v>
      </c>
    </row>
    <row r="368" spans="1:7" ht="30" outlineLevel="5">
      <c r="A368" s="142" t="s">
        <v>475</v>
      </c>
      <c r="B368" s="141" t="s">
        <v>80</v>
      </c>
      <c r="C368" s="143" t="s">
        <v>387</v>
      </c>
      <c r="D368" s="143" t="s">
        <v>280</v>
      </c>
      <c r="E368" s="152" t="s">
        <v>524</v>
      </c>
      <c r="F368" s="152" t="s">
        <v>195</v>
      </c>
      <c r="G368" s="149">
        <f>G369</f>
        <v>313</v>
      </c>
    </row>
    <row r="369" spans="1:7" ht="45" outlineLevel="5">
      <c r="A369" s="142" t="s">
        <v>444</v>
      </c>
      <c r="B369" s="141" t="s">
        <v>80</v>
      </c>
      <c r="C369" s="143" t="s">
        <v>387</v>
      </c>
      <c r="D369" s="143" t="s">
        <v>280</v>
      </c>
      <c r="E369" s="152" t="s">
        <v>524</v>
      </c>
      <c r="F369" s="152" t="s">
        <v>337</v>
      </c>
      <c r="G369" s="149">
        <f>G370</f>
        <v>313</v>
      </c>
    </row>
    <row r="370" spans="1:7" outlineLevel="5">
      <c r="A370" s="142" t="s">
        <v>445</v>
      </c>
      <c r="B370" s="141" t="s">
        <v>80</v>
      </c>
      <c r="C370" s="143" t="s">
        <v>387</v>
      </c>
      <c r="D370" s="143" t="s">
        <v>280</v>
      </c>
      <c r="E370" s="152" t="s">
        <v>524</v>
      </c>
      <c r="F370" s="152" t="s">
        <v>446</v>
      </c>
      <c r="G370" s="149">
        <v>313</v>
      </c>
    </row>
    <row r="371" spans="1:7" ht="30" outlineLevel="5">
      <c r="A371" s="142" t="s">
        <v>475</v>
      </c>
      <c r="B371" s="141" t="s">
        <v>80</v>
      </c>
      <c r="C371" s="143" t="s">
        <v>387</v>
      </c>
      <c r="D371" s="143" t="s">
        <v>280</v>
      </c>
      <c r="E371" s="152" t="s">
        <v>525</v>
      </c>
      <c r="F371" s="152" t="s">
        <v>195</v>
      </c>
      <c r="G371" s="149">
        <f>G372</f>
        <v>67</v>
      </c>
    </row>
    <row r="372" spans="1:7" ht="45" outlineLevel="5">
      <c r="A372" s="142" t="s">
        <v>444</v>
      </c>
      <c r="B372" s="141" t="s">
        <v>80</v>
      </c>
      <c r="C372" s="143" t="s">
        <v>387</v>
      </c>
      <c r="D372" s="143" t="s">
        <v>280</v>
      </c>
      <c r="E372" s="152" t="s">
        <v>525</v>
      </c>
      <c r="F372" s="152" t="s">
        <v>337</v>
      </c>
      <c r="G372" s="149">
        <f>G373</f>
        <v>67</v>
      </c>
    </row>
    <row r="373" spans="1:7" outlineLevel="5">
      <c r="A373" s="142" t="s">
        <v>445</v>
      </c>
      <c r="B373" s="141" t="s">
        <v>80</v>
      </c>
      <c r="C373" s="143" t="s">
        <v>387</v>
      </c>
      <c r="D373" s="143" t="s">
        <v>280</v>
      </c>
      <c r="E373" s="152" t="s">
        <v>525</v>
      </c>
      <c r="F373" s="152" t="s">
        <v>446</v>
      </c>
      <c r="G373" s="149">
        <v>67</v>
      </c>
    </row>
    <row r="374" spans="1:7" ht="32.25" customHeight="1" outlineLevel="5">
      <c r="A374" s="142" t="s">
        <v>526</v>
      </c>
      <c r="B374" s="141" t="s">
        <v>80</v>
      </c>
      <c r="C374" s="143" t="s">
        <v>387</v>
      </c>
      <c r="D374" s="143" t="s">
        <v>280</v>
      </c>
      <c r="E374" s="152" t="s">
        <v>527</v>
      </c>
      <c r="F374" s="152" t="s">
        <v>195</v>
      </c>
      <c r="G374" s="149">
        <f>G378+G381+G375+G384+G387</f>
        <v>7427.4</v>
      </c>
    </row>
    <row r="375" spans="1:7" ht="39.75" customHeight="1" outlineLevel="5">
      <c r="A375" s="142" t="s">
        <v>528</v>
      </c>
      <c r="B375" s="141" t="s">
        <v>80</v>
      </c>
      <c r="C375" s="143" t="s">
        <v>387</v>
      </c>
      <c r="D375" s="143" t="s">
        <v>280</v>
      </c>
      <c r="E375" s="152" t="s">
        <v>529</v>
      </c>
      <c r="F375" s="152" t="s">
        <v>195</v>
      </c>
      <c r="G375" s="149">
        <f>G376</f>
        <v>2425</v>
      </c>
    </row>
    <row r="376" spans="1:7" ht="18.75" customHeight="1" outlineLevel="5">
      <c r="A376" s="142" t="s">
        <v>360</v>
      </c>
      <c r="B376" s="141" t="s">
        <v>80</v>
      </c>
      <c r="C376" s="143" t="s">
        <v>387</v>
      </c>
      <c r="D376" s="143" t="s">
        <v>280</v>
      </c>
      <c r="E376" s="152" t="s">
        <v>529</v>
      </c>
      <c r="F376" s="152" t="s">
        <v>361</v>
      </c>
      <c r="G376" s="149">
        <f>G377</f>
        <v>2425</v>
      </c>
    </row>
    <row r="377" spans="1:7" ht="16.5" customHeight="1" outlineLevel="5">
      <c r="A377" s="142" t="s">
        <v>362</v>
      </c>
      <c r="B377" s="141" t="s">
        <v>80</v>
      </c>
      <c r="C377" s="143" t="s">
        <v>387</v>
      </c>
      <c r="D377" s="143" t="s">
        <v>280</v>
      </c>
      <c r="E377" s="152" t="s">
        <v>529</v>
      </c>
      <c r="F377" s="152" t="s">
        <v>363</v>
      </c>
      <c r="G377" s="149">
        <v>2425</v>
      </c>
    </row>
    <row r="378" spans="1:7" ht="48.75" customHeight="1" outlineLevel="5">
      <c r="A378" s="142" t="s">
        <v>530</v>
      </c>
      <c r="B378" s="141" t="s">
        <v>80</v>
      </c>
      <c r="C378" s="143" t="s">
        <v>387</v>
      </c>
      <c r="D378" s="143" t="s">
        <v>280</v>
      </c>
      <c r="E378" s="152" t="s">
        <v>531</v>
      </c>
      <c r="F378" s="152" t="s">
        <v>195</v>
      </c>
      <c r="G378" s="149">
        <f>G379</f>
        <v>4760</v>
      </c>
    </row>
    <row r="379" spans="1:7" ht="57" customHeight="1" outlineLevel="5">
      <c r="A379" s="142" t="s">
        <v>444</v>
      </c>
      <c r="B379" s="141" t="s">
        <v>80</v>
      </c>
      <c r="C379" s="143" t="s">
        <v>387</v>
      </c>
      <c r="D379" s="143" t="s">
        <v>280</v>
      </c>
      <c r="E379" s="152" t="s">
        <v>531</v>
      </c>
      <c r="F379" s="152" t="s">
        <v>337</v>
      </c>
      <c r="G379" s="149">
        <f>G380</f>
        <v>4760</v>
      </c>
    </row>
    <row r="380" spans="1:7" ht="21" customHeight="1" outlineLevel="5">
      <c r="A380" s="142" t="s">
        <v>445</v>
      </c>
      <c r="B380" s="141" t="s">
        <v>80</v>
      </c>
      <c r="C380" s="143" t="s">
        <v>387</v>
      </c>
      <c r="D380" s="143" t="s">
        <v>280</v>
      </c>
      <c r="E380" s="152" t="s">
        <v>531</v>
      </c>
      <c r="F380" s="152" t="s">
        <v>446</v>
      </c>
      <c r="G380" s="149">
        <v>4760</v>
      </c>
    </row>
    <row r="381" spans="1:7" ht="33" customHeight="1" outlineLevel="5">
      <c r="A381" s="155" t="s">
        <v>532</v>
      </c>
      <c r="B381" s="141" t="s">
        <v>80</v>
      </c>
      <c r="C381" s="143" t="s">
        <v>387</v>
      </c>
      <c r="D381" s="143" t="s">
        <v>280</v>
      </c>
      <c r="E381" s="152" t="s">
        <v>533</v>
      </c>
      <c r="F381" s="152" t="s">
        <v>195</v>
      </c>
      <c r="G381" s="149">
        <f>G382</f>
        <v>120.2</v>
      </c>
    </row>
    <row r="382" spans="1:7" ht="48" customHeight="1" outlineLevel="5">
      <c r="A382" s="155" t="s">
        <v>444</v>
      </c>
      <c r="B382" s="141" t="s">
        <v>80</v>
      </c>
      <c r="C382" s="143" t="s">
        <v>387</v>
      </c>
      <c r="D382" s="143" t="s">
        <v>280</v>
      </c>
      <c r="E382" s="152" t="s">
        <v>533</v>
      </c>
      <c r="F382" s="152" t="s">
        <v>337</v>
      </c>
      <c r="G382" s="149">
        <f>G383</f>
        <v>120.2</v>
      </c>
    </row>
    <row r="383" spans="1:7" outlineLevel="5">
      <c r="A383" s="155" t="s">
        <v>445</v>
      </c>
      <c r="B383" s="141" t="s">
        <v>80</v>
      </c>
      <c r="C383" s="143" t="s">
        <v>387</v>
      </c>
      <c r="D383" s="143" t="s">
        <v>280</v>
      </c>
      <c r="E383" s="152" t="s">
        <v>533</v>
      </c>
      <c r="F383" s="152" t="s">
        <v>446</v>
      </c>
      <c r="G383" s="149">
        <v>120.2</v>
      </c>
    </row>
    <row r="384" spans="1:7" ht="30" outlineLevel="5">
      <c r="A384" s="155" t="s">
        <v>534</v>
      </c>
      <c r="B384" s="141" t="s">
        <v>80</v>
      </c>
      <c r="C384" s="143" t="s">
        <v>387</v>
      </c>
      <c r="D384" s="143" t="s">
        <v>280</v>
      </c>
      <c r="E384" s="152" t="s">
        <v>535</v>
      </c>
      <c r="F384" s="152" t="s">
        <v>195</v>
      </c>
      <c r="G384" s="149">
        <f>G385</f>
        <v>27.2</v>
      </c>
    </row>
    <row r="385" spans="1:7" ht="45" outlineLevel="5">
      <c r="A385" s="155" t="s">
        <v>444</v>
      </c>
      <c r="B385" s="141" t="s">
        <v>80</v>
      </c>
      <c r="C385" s="143" t="s">
        <v>387</v>
      </c>
      <c r="D385" s="143" t="s">
        <v>280</v>
      </c>
      <c r="E385" s="152" t="s">
        <v>535</v>
      </c>
      <c r="F385" s="152" t="s">
        <v>337</v>
      </c>
      <c r="G385" s="149">
        <f>G386</f>
        <v>27.2</v>
      </c>
    </row>
    <row r="386" spans="1:7" outlineLevel="5">
      <c r="A386" s="155" t="s">
        <v>445</v>
      </c>
      <c r="B386" s="141" t="s">
        <v>80</v>
      </c>
      <c r="C386" s="143" t="s">
        <v>387</v>
      </c>
      <c r="D386" s="143" t="s">
        <v>280</v>
      </c>
      <c r="E386" s="152" t="s">
        <v>535</v>
      </c>
      <c r="F386" s="152" t="s">
        <v>446</v>
      </c>
      <c r="G386" s="149">
        <v>27.2</v>
      </c>
    </row>
    <row r="387" spans="1:7" ht="30" outlineLevel="5">
      <c r="A387" s="155" t="s">
        <v>475</v>
      </c>
      <c r="B387" s="141" t="s">
        <v>80</v>
      </c>
      <c r="C387" s="143" t="s">
        <v>387</v>
      </c>
      <c r="D387" s="143" t="s">
        <v>280</v>
      </c>
      <c r="E387" s="152" t="s">
        <v>536</v>
      </c>
      <c r="F387" s="152" t="s">
        <v>195</v>
      </c>
      <c r="G387" s="149">
        <f>G388</f>
        <v>95</v>
      </c>
    </row>
    <row r="388" spans="1:7" ht="45" outlineLevel="5">
      <c r="A388" s="155" t="s">
        <v>444</v>
      </c>
      <c r="B388" s="141" t="s">
        <v>80</v>
      </c>
      <c r="C388" s="143" t="s">
        <v>387</v>
      </c>
      <c r="D388" s="143" t="s">
        <v>280</v>
      </c>
      <c r="E388" s="152" t="s">
        <v>536</v>
      </c>
      <c r="F388" s="152" t="s">
        <v>337</v>
      </c>
      <c r="G388" s="149">
        <f>G389</f>
        <v>95</v>
      </c>
    </row>
    <row r="389" spans="1:7" outlineLevel="5">
      <c r="A389" s="155" t="s">
        <v>445</v>
      </c>
      <c r="B389" s="141" t="s">
        <v>80</v>
      </c>
      <c r="C389" s="143" t="s">
        <v>387</v>
      </c>
      <c r="D389" s="143" t="s">
        <v>280</v>
      </c>
      <c r="E389" s="152" t="s">
        <v>536</v>
      </c>
      <c r="F389" s="152" t="s">
        <v>446</v>
      </c>
      <c r="G389" s="149">
        <v>95</v>
      </c>
    </row>
    <row r="390" spans="1:7" ht="30" outlineLevel="5">
      <c r="A390" s="142" t="s">
        <v>537</v>
      </c>
      <c r="B390" s="141" t="s">
        <v>80</v>
      </c>
      <c r="C390" s="143" t="s">
        <v>387</v>
      </c>
      <c r="D390" s="143" t="s">
        <v>302</v>
      </c>
      <c r="E390" s="152" t="s">
        <v>282</v>
      </c>
      <c r="F390" s="152" t="s">
        <v>195</v>
      </c>
      <c r="G390" s="149">
        <f>G391</f>
        <v>3653</v>
      </c>
    </row>
    <row r="391" spans="1:7" ht="60" outlineLevel="5">
      <c r="A391" s="142" t="s">
        <v>469</v>
      </c>
      <c r="B391" s="141" t="s">
        <v>80</v>
      </c>
      <c r="C391" s="143" t="s">
        <v>387</v>
      </c>
      <c r="D391" s="143" t="s">
        <v>302</v>
      </c>
      <c r="E391" s="152" t="s">
        <v>470</v>
      </c>
      <c r="F391" s="152" t="s">
        <v>195</v>
      </c>
      <c r="G391" s="149">
        <f>G393</f>
        <v>3653</v>
      </c>
    </row>
    <row r="392" spans="1:7" ht="45" outlineLevel="5">
      <c r="A392" s="142" t="s">
        <v>539</v>
      </c>
      <c r="B392" s="141" t="s">
        <v>80</v>
      </c>
      <c r="C392" s="143" t="s">
        <v>387</v>
      </c>
      <c r="D392" s="143" t="s">
        <v>302</v>
      </c>
      <c r="E392" s="152" t="s">
        <v>540</v>
      </c>
      <c r="F392" s="152" t="s">
        <v>195</v>
      </c>
      <c r="G392" s="149">
        <f>G393</f>
        <v>3653</v>
      </c>
    </row>
    <row r="393" spans="1:7" ht="45" outlineLevel="5">
      <c r="A393" s="142" t="s">
        <v>542</v>
      </c>
      <c r="B393" s="141" t="s">
        <v>80</v>
      </c>
      <c r="C393" s="143" t="s">
        <v>387</v>
      </c>
      <c r="D393" s="143" t="s">
        <v>302</v>
      </c>
      <c r="E393" s="152" t="s">
        <v>543</v>
      </c>
      <c r="F393" s="152" t="s">
        <v>195</v>
      </c>
      <c r="G393" s="149">
        <f>G394+G396+G398</f>
        <v>3653</v>
      </c>
    </row>
    <row r="394" spans="1:7" ht="60" outlineLevel="5">
      <c r="A394" s="142" t="s">
        <v>291</v>
      </c>
      <c r="B394" s="141" t="s">
        <v>80</v>
      </c>
      <c r="C394" s="143" t="s">
        <v>387</v>
      </c>
      <c r="D394" s="143" t="s">
        <v>302</v>
      </c>
      <c r="E394" s="152" t="s">
        <v>543</v>
      </c>
      <c r="F394" s="152" t="s">
        <v>126</v>
      </c>
      <c r="G394" s="149">
        <f>G395</f>
        <v>3438</v>
      </c>
    </row>
    <row r="395" spans="1:7" ht="30" outlineLevel="5">
      <c r="A395" s="142" t="s">
        <v>606</v>
      </c>
      <c r="B395" s="141" t="s">
        <v>80</v>
      </c>
      <c r="C395" s="143" t="s">
        <v>387</v>
      </c>
      <c r="D395" s="143" t="s">
        <v>302</v>
      </c>
      <c r="E395" s="152" t="s">
        <v>543</v>
      </c>
      <c r="F395" s="152" t="s">
        <v>367</v>
      </c>
      <c r="G395" s="149">
        <v>3438</v>
      </c>
    </row>
    <row r="396" spans="1:7" ht="45" outlineLevel="5">
      <c r="A396" s="142" t="s">
        <v>306</v>
      </c>
      <c r="B396" s="141" t="s">
        <v>80</v>
      </c>
      <c r="C396" s="143" t="s">
        <v>387</v>
      </c>
      <c r="D396" s="143" t="s">
        <v>302</v>
      </c>
      <c r="E396" s="152" t="s">
        <v>543</v>
      </c>
      <c r="F396" s="152" t="s">
        <v>307</v>
      </c>
      <c r="G396" s="149">
        <f>G397</f>
        <v>185</v>
      </c>
    </row>
    <row r="397" spans="1:7" ht="45" outlineLevel="5">
      <c r="A397" s="142" t="s">
        <v>308</v>
      </c>
      <c r="B397" s="141" t="s">
        <v>80</v>
      </c>
      <c r="C397" s="143" t="s">
        <v>387</v>
      </c>
      <c r="D397" s="143" t="s">
        <v>302</v>
      </c>
      <c r="E397" s="152" t="s">
        <v>543</v>
      </c>
      <c r="F397" s="152" t="s">
        <v>309</v>
      </c>
      <c r="G397" s="149">
        <v>185</v>
      </c>
    </row>
    <row r="398" spans="1:7" outlineLevel="5">
      <c r="A398" s="142" t="s">
        <v>310</v>
      </c>
      <c r="B398" s="141" t="s">
        <v>80</v>
      </c>
      <c r="C398" s="143" t="s">
        <v>387</v>
      </c>
      <c r="D398" s="143" t="s">
        <v>302</v>
      </c>
      <c r="E398" s="152" t="s">
        <v>543</v>
      </c>
      <c r="F398" s="152" t="s">
        <v>311</v>
      </c>
      <c r="G398" s="149">
        <f>G399</f>
        <v>30</v>
      </c>
    </row>
    <row r="399" spans="1:7" outlineLevel="5">
      <c r="A399" s="142" t="s">
        <v>312</v>
      </c>
      <c r="B399" s="141" t="s">
        <v>80</v>
      </c>
      <c r="C399" s="143" t="s">
        <v>387</v>
      </c>
      <c r="D399" s="143" t="s">
        <v>302</v>
      </c>
      <c r="E399" s="152" t="s">
        <v>543</v>
      </c>
      <c r="F399" s="152" t="s">
        <v>313</v>
      </c>
      <c r="G399" s="149">
        <v>30</v>
      </c>
    </row>
    <row r="400" spans="1:7" outlineLevel="5">
      <c r="A400" s="155" t="s">
        <v>544</v>
      </c>
      <c r="B400" s="141" t="s">
        <v>80</v>
      </c>
      <c r="C400" s="152" t="s">
        <v>545</v>
      </c>
      <c r="D400" s="152" t="s">
        <v>281</v>
      </c>
      <c r="E400" s="152" t="s">
        <v>282</v>
      </c>
      <c r="F400" s="152" t="s">
        <v>195</v>
      </c>
      <c r="G400" s="149">
        <f>G401</f>
        <v>270</v>
      </c>
    </row>
    <row r="401" spans="1:7" ht="30" outlineLevel="5">
      <c r="A401" s="142" t="s">
        <v>554</v>
      </c>
      <c r="B401" s="141" t="s">
        <v>80</v>
      </c>
      <c r="C401" s="152" t="s">
        <v>545</v>
      </c>
      <c r="D401" s="152" t="s">
        <v>304</v>
      </c>
      <c r="E401" s="152" t="s">
        <v>282</v>
      </c>
      <c r="F401" s="152" t="s">
        <v>195</v>
      </c>
      <c r="G401" s="149">
        <f>G402</f>
        <v>270</v>
      </c>
    </row>
    <row r="402" spans="1:7" ht="60" outlineLevel="5">
      <c r="A402" s="142" t="s">
        <v>469</v>
      </c>
      <c r="B402" s="141" t="s">
        <v>80</v>
      </c>
      <c r="C402" s="152" t="s">
        <v>545</v>
      </c>
      <c r="D402" s="152" t="s">
        <v>304</v>
      </c>
      <c r="E402" s="152" t="s">
        <v>470</v>
      </c>
      <c r="F402" s="152" t="s">
        <v>195</v>
      </c>
      <c r="G402" s="149">
        <f>G403</f>
        <v>270</v>
      </c>
    </row>
    <row r="403" spans="1:7" outlineLevel="5">
      <c r="A403" s="142" t="s">
        <v>555</v>
      </c>
      <c r="B403" s="141" t="s">
        <v>80</v>
      </c>
      <c r="C403" s="152" t="s">
        <v>545</v>
      </c>
      <c r="D403" s="152" t="s">
        <v>304</v>
      </c>
      <c r="E403" s="152" t="s">
        <v>504</v>
      </c>
      <c r="F403" s="152" t="s">
        <v>195</v>
      </c>
      <c r="G403" s="149">
        <f>G404</f>
        <v>270</v>
      </c>
    </row>
    <row r="404" spans="1:7" ht="45" outlineLevel="5">
      <c r="A404" s="155" t="s">
        <v>444</v>
      </c>
      <c r="B404" s="141" t="s">
        <v>80</v>
      </c>
      <c r="C404" s="152" t="s">
        <v>545</v>
      </c>
      <c r="D404" s="152" t="s">
        <v>304</v>
      </c>
      <c r="E404" s="152" t="s">
        <v>506</v>
      </c>
      <c r="F404" s="152" t="s">
        <v>337</v>
      </c>
      <c r="G404" s="149">
        <f>G405</f>
        <v>270</v>
      </c>
    </row>
    <row r="405" spans="1:7" outlineLevel="5">
      <c r="A405" s="155" t="s">
        <v>445</v>
      </c>
      <c r="B405" s="141" t="s">
        <v>80</v>
      </c>
      <c r="C405" s="152" t="s">
        <v>545</v>
      </c>
      <c r="D405" s="152" t="s">
        <v>304</v>
      </c>
      <c r="E405" s="152" t="s">
        <v>506</v>
      </c>
      <c r="F405" s="152" t="s">
        <v>446</v>
      </c>
      <c r="G405" s="149">
        <v>270</v>
      </c>
    </row>
    <row r="406" spans="1:7" outlineLevel="2">
      <c r="A406" s="142" t="s">
        <v>579</v>
      </c>
      <c r="B406" s="171"/>
      <c r="C406" s="172"/>
      <c r="D406" s="172"/>
      <c r="E406" s="172"/>
      <c r="F406" s="172"/>
      <c r="G406" s="139">
        <f>G13+G238+G250+G338</f>
        <v>364810.98000000004</v>
      </c>
    </row>
    <row r="408" spans="1:7">
      <c r="G408" s="173"/>
    </row>
  </sheetData>
  <mergeCells count="6">
    <mergeCell ref="A8:G8"/>
    <mergeCell ref="C1:G1"/>
    <mergeCell ref="C2:G2"/>
    <mergeCell ref="C3:G3"/>
    <mergeCell ref="E4:G4"/>
    <mergeCell ref="A7:G7"/>
  </mergeCells>
  <pageMargins left="0.70866141732283472" right="0.70866141732283472" top="0.74803149606299213" bottom="0.74803149606299213" header="0.31496062992125984" footer="0.31496062992125984"/>
  <pageSetup paperSize="9" scale="82" fitToHeight="1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</vt:i4>
      </vt:variant>
    </vt:vector>
  </HeadingPairs>
  <TitlesOfParts>
    <vt:vector size="20" baseType="lpstr">
      <vt:lpstr>Пр1</vt:lpstr>
      <vt:lpstr>Пр2</vt:lpstr>
      <vt:lpstr>Пр3</vt:lpstr>
      <vt:lpstr>Пр4</vt:lpstr>
      <vt:lpstr>Дох17</vt:lpstr>
      <vt:lpstr>Дох18 19</vt:lpstr>
      <vt:lpstr>Расх 17</vt:lpstr>
      <vt:lpstr>Расх 18 19</vt:lpstr>
      <vt:lpstr>Вед 17</vt:lpstr>
      <vt:lpstr>Вед 18 19</vt:lpstr>
      <vt:lpstr>МП 17</vt:lpstr>
      <vt:lpstr>МП 18 19</vt:lpstr>
      <vt:lpstr>ВУС 17</vt:lpstr>
      <vt:lpstr>ВУС 18 19</vt:lpstr>
      <vt:lpstr>Дот 17</vt:lpstr>
      <vt:lpstr>Дот 18 19</vt:lpstr>
      <vt:lpstr>ПГП</vt:lpstr>
      <vt:lpstr>ССП</vt:lpstr>
      <vt:lpstr>'ВУС 17'!Область_печати</vt:lpstr>
      <vt:lpstr>'ВУС 18 19'!Область_печати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2016-12-16T00:59:32Z</cp:lastPrinted>
  <dcterms:created xsi:type="dcterms:W3CDTF">2016-12-15T06:18:05Z</dcterms:created>
  <dcterms:modified xsi:type="dcterms:W3CDTF">2016-12-21T02:16:16Z</dcterms:modified>
</cp:coreProperties>
</file>